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ocumenttasks/documenttask1.xml" ContentType="application/vnd.ms-excel.documenttask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02"/>
  <workbookPr defaultThemeVersion="166925"/>
  <mc:AlternateContent xmlns:mc="http://schemas.openxmlformats.org/markup-compatibility/2006">
    <mc:Choice Requires="x15">
      <x15ac:absPath xmlns:x15ac="http://schemas.microsoft.com/office/spreadsheetml/2010/11/ac" url="G:\My Drive\04- ITSC\01- Productos\POA\2026- POA y PACC\POA 2026\"/>
    </mc:Choice>
  </mc:AlternateContent>
  <xr:revisionPtr revIDLastSave="141" documentId="13_ncr:1_{33C2C54A-5EC8-4055-A5AD-BBE1193E46BF}" xr6:coauthVersionLast="47" xr6:coauthVersionMax="47" xr10:uidLastSave="{6A6831F3-5DF9-4CEB-BB38-2356007E5328}"/>
  <bookViews>
    <workbookView xWindow="-120" yWindow="-120" windowWidth="29040" windowHeight="15720" tabRatio="550" xr2:uid="{00000000-000D-0000-FFFF-FFFF00000000}"/>
  </bookViews>
  <sheets>
    <sheet name="POA 2026." sheetId="3" r:id="rId1"/>
    <sheet name="Listas" sheetId="2" r:id="rId2"/>
  </sheets>
  <definedNames>
    <definedName name="_xlnm.Print_Area" localSheetId="0">'POA 2026.'!$A$9:$P$156</definedName>
    <definedName name="_xlnm.Print_Titles" localSheetId="0">'POA 2026.'!$1:$8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145" i="3" l="1"/>
  <c r="Q22" i="3"/>
  <c r="Q49" i="3"/>
  <c r="Q61" i="3"/>
  <c r="Q75" i="3"/>
  <c r="Q86" i="3"/>
  <c r="Q97" i="3"/>
  <c r="Q109" i="3"/>
  <c r="Q123" i="3"/>
  <c r="Q131" i="3"/>
  <c r="Q134" i="3"/>
  <c r="Q137" i="3"/>
  <c r="Q143" i="3"/>
  <c r="L116" i="3"/>
  <c r="Q117" i="3" s="1"/>
  <c r="L1048207" i="3"/>
  <c r="Q144" i="3" l="1"/>
  <c r="Q146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tc={59D9F398-A1CB-4C1D-B92C-A396B3C1721C}</author>
    <author>tc={9055E307-9113-43F8-8874-5C6FB7B2C2BF}</author>
    <author>tc={83471CED-A62E-49E3-84C4-92DB1DFB34E0}</author>
    <author>tc={13DA95D5-0F3D-495B-8186-9CEA2B2C9B39}</author>
    <author>tc={9F48EFBF-1281-4627-AEC4-3901D7C1EBFD}</author>
    <author>tc={7E16A02F-666F-4304-9E4F-F15D3D30BACD}</author>
    <author>tc={C3777762-14EE-47B7-B934-9D175015108C}</author>
    <author>tc={8C8A90E4-BA45-408C-968F-2337188388E2}</author>
    <author>tc={59F5B9CC-7293-459C-B17A-0B6486C9BBE2}</author>
    <author>tc={21B0F389-34BC-4FA3-9D94-3B1757D60711}</author>
    <author>tc={602AAE41-81C3-4F31-A2D0-A54A85731D48}</author>
    <author>tc={35240CD1-1AE3-407E-9F35-33A9BCE0B1C0}</author>
    <author>tc={5C57E793-0D93-4A44-82F9-E1A61C6CDE2B}</author>
    <author>tc={E97A2686-5F15-400B-9DE5-8E73455F0443}</author>
    <author>tc={CF5F6A15-3BA8-4EB5-82AD-376A28F5DBFB}</author>
    <author>tc={189D595F-21E9-48F7-AED0-A0715BC0D04E}</author>
    <author>tc={B3D20F08-E84F-470A-A42B-A51F4CB758F1}</author>
  </authors>
  <commentList>
    <comment ref="B8" authorId="0" shapeId="0" xr:uid="{59D9F398-A1CB-4C1D-B92C-A396B3C1721C}">
      <text>
        <t>[Threaded comment]
Your version of Excel allows you to read this threaded comment; however, any edits to it will get removed if the file is opened in a newer version of Excel. Learn more: https://go.microsoft.com/fwlink/?linkid=870924
Comment:
    Estas metas orientan la planificación operativa y aseguran que las actividades y recursos se alineen con la visión y misión institucional.</t>
      </text>
    </comment>
    <comment ref="C8" authorId="1" shapeId="0" xr:uid="{9055E307-9113-43F8-8874-5C6FB7B2C2BF}">
      <text>
        <t>[Threaded comment]
Your version of Excel allows you to read this threaded comment; however, any edits to it will get removed if the file is opened in a newer version of Excel. Learn more: https://go.microsoft.com/fwlink/?linkid=870924
Comment:
    Es un bien o servicio tangible o medible que resulta de la ejecución de una actividad o conjunto de actividades dentro del plan. Los productos reflejan el avance en el cumplimiento de las metas y objetivos estratégicos de la organización.</t>
      </text>
    </comment>
    <comment ref="D8" authorId="2" shapeId="0" xr:uid="{83471CED-A62E-49E3-84C4-92DB1DFB34E0}">
      <text>
        <t>[Threaded comment]
Your version of Excel allows you to read this threaded comment; however, any edits to it will get removed if the file is opened in a newer version of Excel. Learn more: https://go.microsoft.com/fwlink/?linkid=870924
Comment:
    Son las acciones concretas y específicas que se deben ejecutar para producir los bienes o servicios (productos) que contribuyen al logro de los objetivos y metas estratégicas de la organización.</t>
      </text>
    </comment>
    <comment ref="E8" authorId="3" shapeId="0" xr:uid="{13DA95D5-0F3D-495B-8186-9CEA2B2C9B39}">
      <text>
        <t>[Threaded comment]
Your version of Excel allows you to read this threaded comment; however, any edits to it will get removed if the file is opened in a newer version of Excel. Learn more: https://go.microsoft.com/fwlink/?linkid=870924
Comment:
    Es la evidencia documental, física o digital que permite comprobar el cumplimiento de una actividad, producto, meta u objetivo. </t>
      </text>
    </comment>
    <comment ref="F8" authorId="4" shapeId="0" xr:uid="{9F48EFBF-1281-4627-AEC4-3901D7C1EBFD}">
      <text>
        <t>[Threaded comment]
Your version of Excel allows you to read this threaded comment; however, any edits to it will get removed if the file is opened in a newer version of Excel. Learn more: https://go.microsoft.com/fwlink/?linkid=870924
Comment:
    Es la unidad, departamento o equipo encargado de ejecutar, supervisar y garantizar el cumplimiento de una actividad, producto o meta estratégica. </t>
      </text>
    </comment>
    <comment ref="G8" authorId="5" shapeId="0" xr:uid="{7E16A02F-666F-4304-9E4F-F15D3D30BACD}">
      <text>
        <t>[Threaded comment]
Your version of Excel allows you to read this threaded comment; however, any edits to it will get removed if the file is opened in a newer version of Excel. Learn more: https://go.microsoft.com/fwlink/?linkid=870924
Comment:
    Es el día en que comienza la ejecución de una actividad, producto o meta dentro del período planificado. Permite organizar el cronograma de trabajo y hacer seguimiento al cumplimiento de los objetivos. </t>
      </text>
    </comment>
    <comment ref="H8" authorId="6" shapeId="0" xr:uid="{C3777762-14EE-47B7-B934-9D175015108C}">
      <text>
        <t>[Threaded comment]
Your version of Excel allows you to read this threaded comment; however, any edits to it will get removed if the file is opened in a newer version of Excel. Learn more: https://go.microsoft.com/fwlink/?linkid=870924
Comment:
    Es el día en que se espera concluir la ejecución de la actividad, producto o meta dentro del período planificado. Esta fecha es clave para la planificación, el seguimiento y la evaluación del cumplimiento de los objetivos.</t>
      </text>
    </comment>
    <comment ref="I8" authorId="7" shapeId="0" xr:uid="{8C8A90E4-BA45-408C-968F-2337188388E2}">
      <text>
        <t>[Threaded comment]
Your version of Excel allows you to read this threaded comment; however, any edits to it will get removed if the file is opened in a newer version of Excel. Learn more: https://go.microsoft.com/fwlink/?linkid=870924
Comment:
    Es la medida cuantitativa o cualitativa que permite evaluar el cumplimiento y la calidad del producto generado por la actividad. Ayuda a verificar si los resultados esperados se han alcanzado y en qué grado. </t>
      </text>
    </comment>
    <comment ref="J8" authorId="8" shapeId="0" xr:uid="{59F5B9CC-7293-459C-B17A-0B6486C9BBE2}">
      <text>
        <t>[Threaded comment]
Your version of Excel allows you to read this threaded comment; however, any edits to it will get removed if the file is opened in a newer version of Excel. Learn more: https://go.microsoft.com/fwlink/?linkid=870924
Comment:
    Es la cantidad, nivel de cumplimiento o resultado esperado de un producto específico a lo largo del año. Representa un objetivo cuantificable que permite medir el avance y éxito de la ejecución del plan en relación con los productos establecidos.</t>
      </text>
    </comment>
    <comment ref="K8" authorId="9" shapeId="0" xr:uid="{21B0F389-34BC-4FA3-9D94-3B1757D60711}">
      <text>
        <t>[Threaded comment]
Your version of Excel allows you to read this threaded comment; however, any edits to it will get removed if the file is opened in a newer version of Excel. Learn more: https://go.microsoft.com/fwlink/?linkid=870924
Comment:
    Es el criterio utilizado para cuantificar el avance o cumplimiento de una actividad, producto o meta establecida en el plan. Permite evaluar de manera objetiva los resultados obtenidos en comparación con lo planificado. </t>
      </text>
    </comment>
    <comment ref="M8" authorId="10" shapeId="0" xr:uid="{602AAE41-81C3-4F31-A2D0-A54A85731D48}">
      <text>
        <t>[Threaded comment]
Your version of Excel allows you to read this threaded comment; however, any edits to it will get removed if the file is opened in a newer version of Excel. Learn more: https://go.microsoft.com/fwlink/?linkid=870924
Comment:
    Es el objetivo específico que se debe alcanzar durante el primer trimestre del año (enero-marzo) en relación el producto o actividad establecida en el plan. Esta meta permite hacer un seguimiento del avance progresivo hacia el cumplimiento de la meta anual.</t>
      </text>
    </comment>
    <comment ref="N8" authorId="11" shapeId="0" xr:uid="{35240CD1-1AE3-407E-9F35-33A9BCE0B1C0}">
      <text>
        <t>[Threaded comment]
Your version of Excel allows you to read this threaded comment; however, any edits to it will get removed if the file is opened in a newer version of Excel. Learn more: https://go.microsoft.com/fwlink/?linkid=870924
Comment:
    Es el objetivo específico que se debe alcanzar durante el primer trimestre del año (abril-junio) en relación el producto o actividad establecida en el plan. Esta meta permite hacer un seguimiento del avance progresivo hacia el cumplimiento de la meta anual.</t>
      </text>
    </comment>
    <comment ref="O8" authorId="12" shapeId="0" xr:uid="{5C57E793-0D93-4A44-82F9-E1A61C6CDE2B}">
      <text>
        <t>[Threaded comment]
Your version of Excel allows you to read this threaded comment; however, any edits to it will get removed if the file is opened in a newer version of Excel. Learn more: https://go.microsoft.com/fwlink/?linkid=870924
Comment:
    Es el objetivo específico que se debe alcanzar durante el primer trimestre del año (julio-septiembre) en relación el producto o actividad establecida en el plan. Esta meta permite hacer un seguimiento del avance progresivo hacia el cumplimiento de la meta anual.</t>
      </text>
    </comment>
    <comment ref="P8" authorId="13" shapeId="0" xr:uid="{E97A2686-5F15-400B-9DE5-8E73455F0443}">
      <text>
        <t>[Threaded comment]
Your version of Excel allows you to read this threaded comment; however, any edits to it will get removed if the file is opened in a newer version of Excel. Learn more: https://go.microsoft.com/fwlink/?linkid=870924
Comment:
    Es el objetivo específico que se debe alcanzar durante el primer trimestre del año (octubre-diciembre) en relación el producto o actividad establecida en el plan. Esta meta permite hacer un seguimiento del avance progresivo hacia el cumplimiento de la meta anua</t>
      </text>
    </comment>
    <comment ref="B10" authorId="14" shapeId="0" xr:uid="{CF5F6A15-3BA8-4EB5-82AD-376A28F5DBFB}">
      <text>
        <t>[Threaded comment]
Your version of Excel allows you to read this threaded comment; however, any edits to it will get removed if the file is opened in a newer version of Excel. Learn more: https://go.microsoft.com/fwlink/?linkid=870924
Comment:
    Para leer la descripcion completa de la meta, ir al TAB “Listas”.</t>
      </text>
    </comment>
    <comment ref="C37" authorId="15" shapeId="0" xr:uid="{189D595F-21E9-48F7-AED0-A0715BC0D04E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[Tasks]
There is a task anchored to this comment that cannot be viewed in your client.
Comment:
    vamos a validar si nos quedaremos con este producto con el nombre plan acreditación o plan de adopción @Vanessa Paola Rodriguez Torres </t>
      </text>
    </comment>
    <comment ref="C106" authorId="16" shapeId="0" xr:uid="{B3D20F08-E84F-470A-A42B-A51F4CB758F1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Recomedación: resumir el nombre de este producto.
</t>
      </text>
    </comment>
  </commentList>
</comments>
</file>

<file path=xl/sharedStrings.xml><?xml version="1.0" encoding="utf-8"?>
<sst xmlns="http://schemas.openxmlformats.org/spreadsheetml/2006/main" count="1190" uniqueCount="550">
  <si>
    <t>INSTITUTO TÉCNICO SUPERIOR COMUNITARIO (ITSC)</t>
  </si>
  <si>
    <t>DIRECCIÓN DE PLANIFICACIÓN Y DESARROLLO</t>
  </si>
  <si>
    <t>PLAN OPERATIVO ANUAL (POA) 2026</t>
  </si>
  <si>
    <t>Trimestre 1</t>
  </si>
  <si>
    <t>Trimestre 2</t>
  </si>
  <si>
    <t>Trimestre 3</t>
  </si>
  <si>
    <t>Trimestre 4</t>
  </si>
  <si>
    <t>No.</t>
  </si>
  <si>
    <t>Meta Estratégica 2026</t>
  </si>
  <si>
    <t>Producto</t>
  </si>
  <si>
    <t>Actividades</t>
  </si>
  <si>
    <t>Entregable/ Medio de Verificación</t>
  </si>
  <si>
    <t xml:space="preserve">Área Responsable </t>
  </si>
  <si>
    <t>Fecha Inicio
(mm/dd/aaaa)</t>
  </si>
  <si>
    <t>Fecha Fin
(mm/dd/aaaa)</t>
  </si>
  <si>
    <t>Indicador del  Producto</t>
  </si>
  <si>
    <t>Meta Anual del Producto</t>
  </si>
  <si>
    <t>Unidad de Medición</t>
  </si>
  <si>
    <t>Presupuesto (RD$)</t>
  </si>
  <si>
    <t>Meta T1</t>
  </si>
  <si>
    <t>Meta T2</t>
  </si>
  <si>
    <t>Meta T3</t>
  </si>
  <si>
    <t>Meta T4</t>
  </si>
  <si>
    <t>CAL-ACAD-MGES</t>
  </si>
  <si>
    <t>Informes del PEI 2025-2028.</t>
  </si>
  <si>
    <t>Informes realizados</t>
  </si>
  <si>
    <t>DIR-PYD</t>
  </si>
  <si>
    <t>Informes presentado al comité de seguimiento estratégico</t>
  </si>
  <si>
    <t>Unidad</t>
  </si>
  <si>
    <t>N/A</t>
  </si>
  <si>
    <t>CAL-PLANIF</t>
  </si>
  <si>
    <t>Estandarización de Procesos.</t>
  </si>
  <si>
    <t>60% de los proceso estandarizados</t>
  </si>
  <si>
    <t>Procesos elaborados.</t>
  </si>
  <si>
    <t>Porcentaje</t>
  </si>
  <si>
    <t>Manual de funciones.</t>
  </si>
  <si>
    <t>Manual de Organización y Funciones (MOF) aprobado.</t>
  </si>
  <si>
    <t>Manual elaborado y sometido.</t>
  </si>
  <si>
    <t>Formular el anteproyecto de Presupuesto 2027.</t>
  </si>
  <si>
    <t>Propuesta de presupuesto y distribución de las cuentas en coordinación con administrativa y presupuesto.</t>
  </si>
  <si>
    <t>Presupuesto aprobado por la MAE.</t>
  </si>
  <si>
    <t>Número</t>
  </si>
  <si>
    <t>Elaborar el Plan Anual de Compras y Contrataciones.</t>
  </si>
  <si>
    <t>Borrador propuesto copilado</t>
  </si>
  <si>
    <t>Plan Anual de Compras y Contrataciones.</t>
  </si>
  <si>
    <t>Coordinar la formulación del Plan Operativo Anual (POA) 2027.</t>
  </si>
  <si>
    <t>POA-2027 socializado y aprobado por la MAE.</t>
  </si>
  <si>
    <t>POA 2027 consolidado.</t>
  </si>
  <si>
    <t>Índice de Control Interno.</t>
  </si>
  <si>
    <t>Reporte del Indicador Indicé de Control Interno</t>
  </si>
  <si>
    <t xml:space="preserve">Porcentaje del Trimestre </t>
  </si>
  <si>
    <t>Índice de Gestión Presupuestaria.</t>
  </si>
  <si>
    <t>Documento verificado, analizado y libre de error.</t>
  </si>
  <si>
    <t>Porcentaje en 80-100%</t>
  </si>
  <si>
    <t>Sistema Monitoreo MAP.</t>
  </si>
  <si>
    <t>Reporte de estatus del SISMAP</t>
  </si>
  <si>
    <t>Indicador General del SISMAP</t>
  </si>
  <si>
    <t>Análisis Escala Salarial.</t>
  </si>
  <si>
    <t xml:space="preserve">informe de avance </t>
  </si>
  <si>
    <t>Porcentaje del análisis</t>
  </si>
  <si>
    <t>Monitoreo de la Calidad de los Servicios.</t>
  </si>
  <si>
    <t>Informe de resultados de las Encuestas</t>
  </si>
  <si>
    <t>Índice de Satisfacción General</t>
  </si>
  <si>
    <t>Memorias Institucionales.</t>
  </si>
  <si>
    <t>Memoria institucional cargada  en SAMI</t>
  </si>
  <si>
    <t>Memoria aprobada</t>
  </si>
  <si>
    <t>Soporte en Cooperación Intl.</t>
  </si>
  <si>
    <t>Documento remitido a la OAI</t>
  </si>
  <si>
    <t>Seguimiento y monitoreo al programa Fondo Quisqueya.</t>
  </si>
  <si>
    <t>VICERRECTORÍA ACADÉMICA</t>
  </si>
  <si>
    <t xml:space="preserve">Técnicos Superiores de Calidad </t>
  </si>
  <si>
    <t>Reportes ITSC-DES.REC-011/2026, Consolidado de nómina docente
Reporte Nómina RRHH.</t>
  </si>
  <si>
    <t>VR-ACD</t>
  </si>
  <si>
    <t>100% docencia ejecutada física y financieramente.</t>
  </si>
  <si>
    <t>Formación y acreditación internacional (IBEC).</t>
  </si>
  <si>
    <t>Informe de avance / Acreditación IBEC.</t>
  </si>
  <si>
    <t>1 Membresía (403,200.00)
559 Estudiantes certificados (Pax 6,300.00).</t>
  </si>
  <si>
    <t xml:space="preserve">Acreditación (tutorías) Internacional IBEC. </t>
  </si>
  <si>
    <t>19 Docentes capacitados y operativos (Pax 9,450.00)</t>
  </si>
  <si>
    <t>19 Docentes</t>
  </si>
  <si>
    <t xml:space="preserve">Formulación y acreditación internacional (Servsafe). </t>
  </si>
  <si>
    <t>Informe de avance / Certificación Internacional ServSafe.</t>
  </si>
  <si>
    <t>Cantidad de docentes certificados.</t>
  </si>
  <si>
    <t xml:space="preserve">23 docentes </t>
  </si>
  <si>
    <t xml:space="preserve">Certificaciones Internacionales a estudiantes
</t>
  </si>
  <si>
    <t>Informe de avance /  Resoluciones de certificación.</t>
  </si>
  <si>
    <t>Cantidad de estudiantes certificados.</t>
  </si>
  <si>
    <t>CAL-LAB-EQ-GES</t>
  </si>
  <si>
    <t>Laboratorios bien administrados</t>
  </si>
  <si>
    <t>Informe trimestral de la coordinación de escuela.</t>
  </si>
  <si>
    <t>Índice de Merma, Rotura o Pérdida (Valor o cantidad de materiales perdidos o rotos en el periodo / Total del inventario activo e insumos) x 100</t>
  </si>
  <si>
    <t xml:space="preserve">Infraestructura y ambiente de aprendizaje </t>
  </si>
  <si>
    <t>Informe de puesta en producción 
Plan de mantenimiento preventivo.</t>
  </si>
  <si>
    <t>Cantidad laboratorios actualizados.</t>
  </si>
  <si>
    <t>Infraestructura y ambiente de aprendizaje del mantenimiento de los laboratorios</t>
  </si>
  <si>
    <t>Solicitudes de mantenimiento de  la coordinación de escuela.</t>
  </si>
  <si>
    <t>Laboratorios equipados al 100%</t>
  </si>
  <si>
    <t>ALIA-NAC-INTER</t>
  </si>
  <si>
    <t>Programa de liderazgo en coordinación CAF</t>
  </si>
  <si>
    <t>Plan estructurado Informe de avance Resultado encuesta de satisfacción.</t>
  </si>
  <si>
    <t>Nivel de satisfacción de los participantes con el programa CAF-ITSC</t>
  </si>
  <si>
    <t>Mejores prácticas universitarias con sistemas penitenciarios internacionales</t>
  </si>
  <si>
    <t>Documento de directrices e informaciones logísticas sobre la misión  / Informe de misión Académica Puerto Rico-Houston.</t>
  </si>
  <si>
    <t>Cantidad de universidades participantes</t>
  </si>
  <si>
    <t>Diseño e implementación del Modelo Educativo</t>
  </si>
  <si>
    <t>Borrador de modelo académico para revisión, Informes de avances en el diseño e implementación.</t>
  </si>
  <si>
    <t>% Avance de implementación</t>
  </si>
  <si>
    <t>Modelo Educativo (Programa Liderazgo)</t>
  </si>
  <si>
    <t>Registros asistencia de los talleres y encuentros.</t>
  </si>
  <si>
    <t>Cantidad estudiantes impactados</t>
  </si>
  <si>
    <t xml:space="preserve">Compendios académicos y Rediseño </t>
  </si>
  <si>
    <t>Documentos compendios del rediseño.</t>
  </si>
  <si>
    <t>Sílabos-programa entregados</t>
  </si>
  <si>
    <t>Plan Acreditación ISO</t>
  </si>
  <si>
    <t>Plan Acreditación ISO.</t>
  </si>
  <si>
    <t>% ejecución plan adopción</t>
  </si>
  <si>
    <t>CAL-SERVS</t>
  </si>
  <si>
    <t xml:space="preserve">Sistema de turno, omnicanalidad </t>
  </si>
  <si>
    <t>Pliego de condiciones o ficha técnica del proceso , plan de implementación, informa de plan de implementación.</t>
  </si>
  <si>
    <t>Porcentaje de hitos de implementación técnica alcanzados. / Sistema de omnicanalidad implementado</t>
  </si>
  <si>
    <t>CAL-EDU-VIRT</t>
  </si>
  <si>
    <t>LLMS</t>
  </si>
  <si>
    <t>Pliego de condiciones o Ficha técnica del proceso , Plan de implementación, Informa de plan de implementación.</t>
  </si>
  <si>
    <t>Porcentaje de hitos de implementación técnica alcanzados. / Sistema de LLMS parcialmente implementado</t>
  </si>
  <si>
    <t>LMS</t>
  </si>
  <si>
    <t>Porcentaje de hitos de implementación técnica alcanzados. / Sistema de LMS parcialmente implementado</t>
  </si>
  <si>
    <t>CIS/SIS</t>
  </si>
  <si>
    <t>Porcentaje de hitos de implementación técnica alcanzados. Sistema de CIS parcialmente implementado.</t>
  </si>
  <si>
    <t>INGR-ESTUDS</t>
  </si>
  <si>
    <t>Aumento ingreso población (9,000)</t>
  </si>
  <si>
    <t>Memorias de eventos.</t>
  </si>
  <si>
    <t>Cantidad eventos de impacto</t>
  </si>
  <si>
    <t>Inmersión y eventos académicos</t>
  </si>
  <si>
    <t>Informes viáticos y eventos.</t>
  </si>
  <si>
    <t>Cantidad de visitas y eventos</t>
  </si>
  <si>
    <t>Graduación</t>
  </si>
  <si>
    <t>Informe de avance, Actas de recepción compras.</t>
  </si>
  <si>
    <t>Cantidad de Graduaciones</t>
  </si>
  <si>
    <t>Clubes de lectura implementados</t>
  </si>
  <si>
    <t>Listas de asistencia informes de ejecución y fotografías.</t>
  </si>
  <si>
    <t xml:space="preserve">Cantidad de clubes de lectura implementados </t>
  </si>
  <si>
    <t>Proyecto LEAMOS implementado</t>
  </si>
  <si>
    <t>Evidencia fotográfica de la estantería instalada e informe de implementación.</t>
  </si>
  <si>
    <t>Proyecto LEAMOS implementado y en funcionamiento</t>
  </si>
  <si>
    <t xml:space="preserve">Puesta en marcha del uso de E-Libros </t>
  </si>
  <si>
    <t>Informe de actividad realizada, Listas de asistencia, fotografía.</t>
  </si>
  <si>
    <t>Número de actividades de promoción de la plataforma e-Libros realizadas</t>
  </si>
  <si>
    <t>REDUC-DESER</t>
  </si>
  <si>
    <t xml:space="preserve">Implementación de Sistema de apoyo al estudiante para la permanencia y progresión </t>
  </si>
  <si>
    <t>Informes de alertas de deserción.</t>
  </si>
  <si>
    <t>Tasa de Recuperación Académica (% estudiantes en alerta que aprueban)</t>
  </si>
  <si>
    <t>Matricula de nuevo ingreso incrementada</t>
  </si>
  <si>
    <t>Plan Promocional  - Informes de avances del diseño y desarrollo promocional.</t>
  </si>
  <si>
    <t>Aumento de aproximadamente el 37.5% de la matrícula actual</t>
  </si>
  <si>
    <t xml:space="preserve">VICERRECTORÍA INVESTIGACIÓN DESARROLLO E INNOVACIÓN </t>
  </si>
  <si>
    <t>FORT-INST</t>
  </si>
  <si>
    <t>Centro de prototipado</t>
  </si>
  <si>
    <t>Perfil de proyecto a realizar/ Requerimientos de compra</t>
  </si>
  <si>
    <t>VR-IDI</t>
  </si>
  <si>
    <t>31/12/2026</t>
  </si>
  <si>
    <t>Porcentaje de avance de centro instalado</t>
  </si>
  <si>
    <t>SENT-PERT</t>
  </si>
  <si>
    <t>Realizado estudio del perfil sociodemográfico del Distrito Municipal de San Luís y Santo Domingo Este</t>
  </si>
  <si>
    <t>Estudio realizado</t>
  </si>
  <si>
    <t>Estudio del perfil elaborado y aprobado.</t>
  </si>
  <si>
    <t>Realizado estudio de factibilidad para la producción y venta de maderas plásticas.</t>
  </si>
  <si>
    <t>Informe de estudio de factibilidad</t>
  </si>
  <si>
    <t xml:space="preserve">
Realizado estudio diagnóstico de los niveles de deserción en el ITSC</t>
  </si>
  <si>
    <t>Estudio diagnostico</t>
  </si>
  <si>
    <t>Porcentaje de avance</t>
  </si>
  <si>
    <t>Realizada la feria de Innovación</t>
  </si>
  <si>
    <t>Montaje e informe final de feria</t>
  </si>
  <si>
    <t>Feria de innovación realizada</t>
  </si>
  <si>
    <t>Realizada la competencia interna de Emprendimiento del ITSC</t>
  </si>
  <si>
    <t>Montaje de la competencia</t>
  </si>
  <si>
    <t>Realización de la competencia</t>
  </si>
  <si>
    <t>Diseñada y publicada la revista de innovación y divulgación de ideas</t>
  </si>
  <si>
    <t>Revista</t>
  </si>
  <si>
    <t>Numero de revistas diseñadas y publicadas</t>
  </si>
  <si>
    <t>Desplegado agente inteligente de asistencia estudiantil</t>
  </si>
  <si>
    <t>Agente inteligente de asistencia estudiantil implementado y en funcionamiento</t>
  </si>
  <si>
    <t>Agente inteligente instalado y en funcionamiento</t>
  </si>
  <si>
    <t>Plataforma Integral de accesibilidad educativa para estudiantes con discapacidad auditiva del ITSC</t>
  </si>
  <si>
    <t>Informe de avances en el proceso de la instalación de la plataforma para estudiantes con discapacidad</t>
  </si>
  <si>
    <t>Plataforma en funcionamiento y ejecución</t>
  </si>
  <si>
    <t>Charlas formativas virtuales y talleres presenciales mensuales para estudiantes y la comunidad externa</t>
  </si>
  <si>
    <t>Reporte de actividades</t>
  </si>
  <si>
    <t>31/03/2026</t>
  </si>
  <si>
    <t>Número de charlas impartidas</t>
  </si>
  <si>
    <t xml:space="preserve">Capacitación a coordinadores de áreas académicas sobre micro credenciales </t>
  </si>
  <si>
    <t>Listado con el total de coordinadores capacitados</t>
  </si>
  <si>
    <t>Numero de coordinadores capacitados</t>
  </si>
  <si>
    <t>VICERRECTORÍA VINCULACIÓN Y EXTENSIÓN</t>
  </si>
  <si>
    <t>Realización de acuerdos de colaboración</t>
  </si>
  <si>
    <t>Correos, Matriz</t>
  </si>
  <si>
    <t>VR-VEX</t>
  </si>
  <si>
    <t>Cantidad de correos, acuerdos</t>
  </si>
  <si>
    <t>Realización de promoción y posicionamiento del ITSC</t>
  </si>
  <si>
    <t xml:space="preserve">Plataformas digitales, flyer, fotografías, y canales televisivos
</t>
  </si>
  <si>
    <t xml:space="preserve">4/1/2026
</t>
  </si>
  <si>
    <t>Cantidad de programas y eventos en los que se participó</t>
  </si>
  <si>
    <t>Creación de la escuela de Baile ITSC y programación Artística Cultural</t>
  </si>
  <si>
    <t xml:space="preserve">Actividades artístico-culturales </t>
  </si>
  <si>
    <t>Cantidad de actividades artístico-culturales</t>
  </si>
  <si>
    <t>Programa de coordinación y ejecución de espacios para actividades deportivas</t>
  </si>
  <si>
    <t>Actividades Deportivas</t>
  </si>
  <si>
    <t>Cantidad de actividades Deportivas</t>
  </si>
  <si>
    <t xml:space="preserve">
Fortalecimiento de la Vinculación Institucional</t>
  </si>
  <si>
    <t>Fotografías - Charlas</t>
  </si>
  <si>
    <t>Cantidad de charlas, jornada</t>
  </si>
  <si>
    <t>Programa de pasantías escolares</t>
  </si>
  <si>
    <t>Certificaciones - Cartas de Solicitud</t>
  </si>
  <si>
    <t>Cantidad de solicitudes recibidas - cantidad de certificaciones de finalización</t>
  </si>
  <si>
    <t>Programa de pasantías universitarias</t>
  </si>
  <si>
    <t>Cantidad de Certificaciones - Cantidad de Carta de Solicitud</t>
  </si>
  <si>
    <t>Programa IMPULSA ITSC</t>
  </si>
  <si>
    <t>Agendas, Fotos, capturas de correos</t>
  </si>
  <si>
    <t xml:space="preserve">Cantidad de charlas impartidas </t>
  </si>
  <si>
    <t>Programa Marca ITSC y Promoción Institucional</t>
  </si>
  <si>
    <t>Informes, Matriz y fotografías</t>
  </si>
  <si>
    <t>31-12-2026</t>
  </si>
  <si>
    <t>Cantidad de visitas realizadas y murales pintados</t>
  </si>
  <si>
    <t>Programa de vinculación y seguimiento de egresados ITSC</t>
  </si>
  <si>
    <t>Correos</t>
  </si>
  <si>
    <t>Cantidad de Correos y fotografías</t>
  </si>
  <si>
    <t xml:space="preserve">
Realización de ferias de empleabilidad</t>
  </si>
  <si>
    <t>Fotos, videos, capturas de correo electrónico</t>
  </si>
  <si>
    <t xml:space="preserve">Cantidad de ferias de empleo </t>
  </si>
  <si>
    <t>Programa de vinculación con el sector productivo</t>
  </si>
  <si>
    <t>fotos</t>
  </si>
  <si>
    <t xml:space="preserve">Cantidad de visitas </t>
  </si>
  <si>
    <t>Programa de intercambios internacionales</t>
  </si>
  <si>
    <t>Programa de Intercambios Internacionales diseñado, aprobado por la máxima autoridad</t>
  </si>
  <si>
    <t>9/31/2026</t>
  </si>
  <si>
    <t xml:space="preserve">Cantidad de Programa de Intercambios </t>
  </si>
  <si>
    <t>DIRECCIÓN DE RECURSOS HUMANOS</t>
  </si>
  <si>
    <t>CAL-GES-HUM</t>
  </si>
  <si>
    <t>Capacitación del personal</t>
  </si>
  <si>
    <t>Informes de ejecución</t>
  </si>
  <si>
    <t>DIR-RRH</t>
  </si>
  <si>
    <t>Informe de Ejecución</t>
  </si>
  <si>
    <t>Sistema Evaluación Desempeño</t>
  </si>
  <si>
    <t>Acuerdos e informes</t>
  </si>
  <si>
    <t xml:space="preserve">Informes Técnicos </t>
  </si>
  <si>
    <t>Programa de Salud integral y bienestar</t>
  </si>
  <si>
    <t>Documentos de respaldo que evidencien la ejecución de las actividades</t>
  </si>
  <si>
    <t>Reportes de actividades</t>
  </si>
  <si>
    <t>Plan mejora clima organizacional</t>
  </si>
  <si>
    <t>Registros fotográficos</t>
  </si>
  <si>
    <t>Informes de actividades realizadas, fotos, listas de asistencia o participación</t>
  </si>
  <si>
    <t>Plan de  gestión del talento y bienestar organizacional</t>
  </si>
  <si>
    <t>Número de acciones ejecutadas del plan de gestión del talento y bienestar organizacional</t>
  </si>
  <si>
    <t>Cumplimiento oportuno en pago a colaboradores</t>
  </si>
  <si>
    <t>Libramientos / Nomina de portal ITSC</t>
  </si>
  <si>
    <t>Libramiento de nómina oportunamente efectuado</t>
  </si>
  <si>
    <t>Evaluación por competencias</t>
  </si>
  <si>
    <t>Informes de evaluación realizados y formulados.</t>
  </si>
  <si>
    <t>Cantidad de evaluados bajo el perfil de la vacante</t>
  </si>
  <si>
    <t>Selección y contratación de personal</t>
  </si>
  <si>
    <t>Evidencias documentales y digitales que respalden los procesos realizados</t>
  </si>
  <si>
    <t>Expedientes completados y formalizados</t>
  </si>
  <si>
    <t>Inducción a personal de nuevo ingreso</t>
  </si>
  <si>
    <t>Listados de asistencia, formularios de evaluación y registros digitales</t>
  </si>
  <si>
    <t xml:space="preserve"> Evaluación de inducción completada satisfactoriamente / Colaborador nuevo ingreso carnetizado</t>
  </si>
  <si>
    <t>Acuerdos con laboratorio</t>
  </si>
  <si>
    <t xml:space="preserve">Firma de convenio con laboratorio </t>
  </si>
  <si>
    <t>Resultados médicos digitales</t>
  </si>
  <si>
    <t>DIRECCIÓN DE INFRAESTRUCTURA</t>
  </si>
  <si>
    <t>CAL-INFR-FIS</t>
  </si>
  <si>
    <t>Mantenimiento planta de tratamiento</t>
  </si>
  <si>
    <t>Informe del proceso de contratación y avance del mantenimiento</t>
  </si>
  <si>
    <t>DIR-MANT</t>
  </si>
  <si>
    <t>30/092026</t>
  </si>
  <si>
    <t>Mantenimiento de planta debidamente completado o ejecutado</t>
  </si>
  <si>
    <t>Mantenimiento a equipos de cocina</t>
  </si>
  <si>
    <t>30/9/2026</t>
  </si>
  <si>
    <t>Mantenimiento de equipos de cocina debidamente completado o ejecutado</t>
  </si>
  <si>
    <t>Mantenimiento a generadores eléctrico</t>
  </si>
  <si>
    <t>Mantenimiento de generadores eléctricos debidamente completado o ejecutado</t>
  </si>
  <si>
    <t>Registros recolectores de agua pluvial</t>
  </si>
  <si>
    <t>Informe del proceso de contratación y avance</t>
  </si>
  <si>
    <t xml:space="preserve">Debida construcción de registro pluvial </t>
  </si>
  <si>
    <t>Plan de adquisición de equipo de limpieza y materiales.</t>
  </si>
  <si>
    <t xml:space="preserve">Informe del proceso de compra y adquisición de lo requerido </t>
  </si>
  <si>
    <t xml:space="preserve">Adquisición de materiales y equipos para limpieza </t>
  </si>
  <si>
    <t>Plan de adquisición de Equipamiento, diversos</t>
  </si>
  <si>
    <t xml:space="preserve">Informe del proceso de compra </t>
  </si>
  <si>
    <t>Adquisición de los equipos requeridos</t>
  </si>
  <si>
    <t>Mantenimiento transformadores</t>
  </si>
  <si>
    <t>30/6/2026</t>
  </si>
  <si>
    <t>Mantenimiento de transformadores debidamente completado</t>
  </si>
  <si>
    <t>Plan de acondicionamiento de aires acondicionados</t>
  </si>
  <si>
    <t xml:space="preserve">Adquisición de  aires acondicionados requeridos </t>
  </si>
  <si>
    <t>Remozamiento de la Garita de seguridad</t>
  </si>
  <si>
    <t xml:space="preserve">Informe de avances de la obra </t>
  </si>
  <si>
    <t xml:space="preserve">Construcción de la garita de seguridad </t>
  </si>
  <si>
    <t>Materiales y herramientas</t>
  </si>
  <si>
    <t xml:space="preserve">adquisición de materiales y herramientas </t>
  </si>
  <si>
    <t>DIRECCIÓN ADMINISTRATIVA</t>
  </si>
  <si>
    <t>Elaborar el Inventario de la documentación existente en el ITSC</t>
  </si>
  <si>
    <t>Inventario documental</t>
  </si>
  <si>
    <t>DIR-ADM</t>
  </si>
  <si>
    <t>Inventario documental elaborado</t>
  </si>
  <si>
    <t>Identificar las series documentales</t>
  </si>
  <si>
    <t>Listado de series documentales</t>
  </si>
  <si>
    <t>Repertorio general de series documentales del fondo ITSC elaborado</t>
  </si>
  <si>
    <t>Elaborar el Cuadro de Clasificación Documental</t>
  </si>
  <si>
    <t xml:space="preserve"> Clasificación documental agrupada</t>
  </si>
  <si>
    <t>Cuadro de Clasificación Documental elaborado</t>
  </si>
  <si>
    <t xml:space="preserve">Elaborar la Tabla de Valoración y Retención Documental </t>
  </si>
  <si>
    <t>Informe de avance</t>
  </si>
  <si>
    <t>Tabla de Valoración y Retención Documental</t>
  </si>
  <si>
    <t>TRANSP</t>
  </si>
  <si>
    <t>Procesos realizados según la nueva Ley 47-25 de compras y contrataciones, su reglamento y 
lineamientos del órgano rector.</t>
  </si>
  <si>
    <t>Informe de avances</t>
  </si>
  <si>
    <t>20/122026</t>
  </si>
  <si>
    <t xml:space="preserve">Informe semestrales </t>
  </si>
  <si>
    <t>Expedientes con evidencias, informes, actas, evaluaciones y contratos archivados 
correctamente.</t>
  </si>
  <si>
    <t>Informes de cumplimiento normativo</t>
  </si>
  <si>
    <t>20/12/2026</t>
  </si>
  <si>
    <t>Elaboración y aprobación de la Política de Compras y Contrataciones Institucional</t>
  </si>
  <si>
    <t>Documento final aprobado con firmas de autoridad.</t>
  </si>
  <si>
    <t>Optimizado el tiempo de respuesta en la prestación de servicios de transportación institucional, mediante el registro, seguimiento y control de solicitudes atendidas por tipo de servicio (traslado de personal, servicios administrativos, apoyo a actividades académicas y mantenimiento vehicular)</t>
  </si>
  <si>
    <t xml:space="preserve">Informes y Fotos </t>
  </si>
  <si>
    <t>Servicio de transportación institucional óptimo y en funcionamiento</t>
  </si>
  <si>
    <t>Política y procedimientos de Operaciones de Transportación</t>
  </si>
  <si>
    <t>Política de transportación elaborado</t>
  </si>
  <si>
    <t>Política y Procedimiento aprobado por la MAE</t>
  </si>
  <si>
    <t>Fortalecimiento de la gestión de inventario y control de suministros institucionales</t>
  </si>
  <si>
    <t>Informes de inventario y control del almacén</t>
  </si>
  <si>
    <t>Inventario controlado y suministros despachados</t>
  </si>
  <si>
    <t>Política y procedimientos  de Almacén y Suministro</t>
  </si>
  <si>
    <t>Política y Procedimiento sometido para aprobación</t>
  </si>
  <si>
    <t>Política Aprobada por la MAE</t>
  </si>
  <si>
    <t>DIRECCIÓN FINANCIERA</t>
  </si>
  <si>
    <t>CAL-GES-FIN</t>
  </si>
  <si>
    <t>Monitoreos al IG</t>
  </si>
  <si>
    <t xml:space="preserve">Reporte de Metas Física-Financiera. </t>
  </si>
  <si>
    <t>DIF-FIN</t>
  </si>
  <si>
    <t xml:space="preserve">Reportes del IGP cargado al SIGEF. </t>
  </si>
  <si>
    <t>Remisión de reporte a transparencias de la meta programática.</t>
  </si>
  <si>
    <t>Reportes de ejecución presupuestaria publicado en Portal Institucional del ITSC.</t>
  </si>
  <si>
    <t>30/09/2026</t>
  </si>
  <si>
    <t>Certificaciones DIGEPRES</t>
  </si>
  <si>
    <t>Documentos e informes de gestión emitidos, incluyendo certificaciones, reportes físico-financieros y evidencias de presentación y registro en SIGEF.</t>
  </si>
  <si>
    <t>Rotulación de bienes</t>
  </si>
  <si>
    <t>Informes de rotulación y registro de bienes institucionales.</t>
  </si>
  <si>
    <t>DIR-FIN</t>
  </si>
  <si>
    <t>Cantidad de rotulados y registros</t>
  </si>
  <si>
    <t>Levantamiento de activos fijos</t>
  </si>
  <si>
    <t>Informe de levantamiento de activos.</t>
  </si>
  <si>
    <t>Cantidad de levantamientos ejecutados</t>
  </si>
  <si>
    <t>Depósitos en cuenta operativa</t>
  </si>
  <si>
    <t xml:space="preserve">Informe de los ingresos realizados </t>
  </si>
  <si>
    <t>Monto total de ingresos depositados en la cuenta operativa.</t>
  </si>
  <si>
    <t>Reportes y Cumplimiento de normativas contables</t>
  </si>
  <si>
    <t>Porcentaje de Ejecución de los servicios brindados</t>
  </si>
  <si>
    <t>26/12/2026</t>
  </si>
  <si>
    <t>Puntuación en % del informe semestral de DIGECOG</t>
  </si>
  <si>
    <t>DIRECCIÓN JURÍDICA</t>
  </si>
  <si>
    <t>Revisión de Contractos</t>
  </si>
  <si>
    <t xml:space="preserve">Contratos firmados y revisados </t>
  </si>
  <si>
    <t>DIR-JUR</t>
  </si>
  <si>
    <t>Contractos elaborados, revisados libre de errores para la firma correspondiente</t>
  </si>
  <si>
    <t>OFICINA DE ACCESO A LA INFORMACIÓN</t>
  </si>
  <si>
    <t>Mejorada la calidad de los servicios ofrecidos en la entrega oportuna y veraz de información y atención ciudadana, según la Ley 200-04.</t>
  </si>
  <si>
    <t>Informe estadístico y balance de la gestión</t>
  </si>
  <si>
    <t>OAI</t>
  </si>
  <si>
    <t>Informe remitido a la MAE</t>
  </si>
  <si>
    <t>Gestionado el Portal de Transparencia Institucional, según la Resolución DIGEIG No. 002-2021</t>
  </si>
  <si>
    <t>Documentos cargados al Porta de Transparencia</t>
  </si>
  <si>
    <t>% documentos cargados al Portal de Transparencia</t>
  </si>
  <si>
    <t>Fomento de la ética y transparencia institucional</t>
  </si>
  <si>
    <t xml:space="preserve">Informe remitido a la MAE </t>
  </si>
  <si>
    <t>31/10/2026</t>
  </si>
  <si>
    <t>Campañas elaboradas y difundidas por los medios institucionales.</t>
  </si>
  <si>
    <t>DIRECCIÓN DE COMUNICACIONES</t>
  </si>
  <si>
    <t>CAL-COMUNIC</t>
  </si>
  <si>
    <t>Blog Institucional</t>
  </si>
  <si>
    <t>Enlaces publicados en el blog institucional</t>
  </si>
  <si>
    <t>Dircom</t>
  </si>
  <si>
    <t xml:space="preserve"> Publicaciones realizadas en el blog institucional según planificación mensual</t>
  </si>
  <si>
    <t>Campaña 13 Aniversario</t>
  </si>
  <si>
    <t>Cronograma de acciones</t>
  </si>
  <si>
    <t>DIR-COM</t>
  </si>
  <si>
    <t>Nivel de ejecución de la campaña del 13° aniversario según plan estratégico</t>
  </si>
  <si>
    <t>Campañas de Graduación</t>
  </si>
  <si>
    <t>Piezas gráficas y audiovisuales producidas</t>
  </si>
  <si>
    <t>Nivel de cumplimiento de las campañas de graduación ejecutadas según planificación</t>
  </si>
  <si>
    <t>Estrategia de Matrícula 2026</t>
  </si>
  <si>
    <t xml:space="preserve">Entrega de plan de contenido </t>
  </si>
  <si>
    <t>Estrategia de comunicación de matrícula según plan establecido</t>
  </si>
  <si>
    <t>Comunicación Interna</t>
  </si>
  <si>
    <t xml:space="preserve">Boletines internos
</t>
  </si>
  <si>
    <t>Cumplimiento del plan de comunicación interna institucional</t>
  </si>
  <si>
    <t>Producción Audiovisual</t>
  </si>
  <si>
    <t>Manual de contenido, feria de empleo</t>
  </si>
  <si>
    <t>Piezas audiovisuales producidas según planificación</t>
  </si>
  <si>
    <t>Podcast Institucional y embajadores</t>
  </si>
  <si>
    <t xml:space="preserve">Plan editorial del podcast, adjunto evidencia </t>
  </si>
  <si>
    <t>Episodios y acciones del programa de embajadores ejecutados según planificación</t>
  </si>
  <si>
    <t>DIRECCIÓN DE PROTOCOLO</t>
  </si>
  <si>
    <t>Servicios de protocolo</t>
  </si>
  <si>
    <t>DIR-PRO</t>
  </si>
  <si>
    <t>15/12/2026</t>
  </si>
  <si>
    <t>Servicios brindados y ejecutados</t>
  </si>
  <si>
    <t>Coordinados los eventos</t>
  </si>
  <si>
    <t>Reporte  de actividades trimestrales programados versus realizados</t>
  </si>
  <si>
    <t>21/12/2026</t>
  </si>
  <si>
    <t>Eventos debidamente coordinados</t>
  </si>
  <si>
    <t>DIRECCIÓN DE SEGURIDAD</t>
  </si>
  <si>
    <t>Fortalecer el  servicio nocturno de vigilancia</t>
  </si>
  <si>
    <t>Listados de cronograma de distribución del personal militar.</t>
  </si>
  <si>
    <t>DIR-SEG</t>
  </si>
  <si>
    <t>Distribución del personal para la  cobertura de los puntos de vigilancia nocturna</t>
  </si>
  <si>
    <t>Fortalecer seguridad ITSC el área perimetral</t>
  </si>
  <si>
    <t>Informe de hallazgos encontrados en el período</t>
  </si>
  <si>
    <t>Área perimetral cubierta un 100%</t>
  </si>
  <si>
    <t>DIRECCIÓN DE TRANSFORMACIÓN DIGITAL</t>
  </si>
  <si>
    <t>Infraestructura conectividad</t>
  </si>
  <si>
    <t>Informes de avances en el diseño e implementación.</t>
  </si>
  <si>
    <t>DIR-TIC</t>
  </si>
  <si>
    <t>Cobertura y disponibilidad de conectividad</t>
  </si>
  <si>
    <t>Restructuración de Data Center</t>
  </si>
  <si>
    <t>Porcentaje de avance en la reestructuración del Data Center institucional</t>
  </si>
  <si>
    <t>Transformación digital de procesos</t>
  </si>
  <si>
    <t>Porcentaje de digitalización de los  procesos institucionales.</t>
  </si>
  <si>
    <t>Adecuación de equipos y  licencias</t>
  </si>
  <si>
    <t>Porcentaje de adecuación de equipos tecnológicos y licencias institucionales</t>
  </si>
  <si>
    <t>Adecuación nuevos softwares y sistemas</t>
  </si>
  <si>
    <t xml:space="preserve">        Reportes e Informe de avances.</t>
  </si>
  <si>
    <t>Porcentaje de equipos y licencias adecuadas</t>
  </si>
  <si>
    <t>TOTAL RD$</t>
  </si>
  <si>
    <t>Metas Enunciativas 2025</t>
  </si>
  <si>
    <t>Código de Meta Estratégica</t>
  </si>
  <si>
    <t>#</t>
  </si>
  <si>
    <t>Enunciado</t>
  </si>
  <si>
    <t>Enunciado Cuantitativo</t>
  </si>
  <si>
    <t>Calidad académica y mejora de la gestión</t>
  </si>
  <si>
    <t>Calidad de la planificación en todas las áreas</t>
  </si>
  <si>
    <t>Calidad de la gestión financiera</t>
  </si>
  <si>
    <t>Calidad de la gestión humana</t>
  </si>
  <si>
    <t>Calidad de la educación virtual</t>
  </si>
  <si>
    <t>Calidad de los laboratorios, equipamiento y gestión</t>
  </si>
  <si>
    <t>Calidad de la infraestructura física</t>
  </si>
  <si>
    <t>Calidad de los servicios que se ofrecen</t>
  </si>
  <si>
    <t>Calidad de la comunicación</t>
  </si>
  <si>
    <t>Fortalecer alianzas nacionales e internacionales</t>
  </si>
  <si>
    <t>Incrementar el sentido de pertenencia en los miembros de la comunidad ITSC</t>
  </si>
  <si>
    <t>Disminuir la deserción de estudiantes en un 15%</t>
  </si>
  <si>
    <t>Aumentar el ingreso de estudiantes para lograr población activa de 9,000 a diciembre de 2026</t>
  </si>
  <si>
    <t>Aumentar el presupuesto en un 80%</t>
  </si>
  <si>
    <t>PRESUP</t>
  </si>
  <si>
    <t>Fortalecimiento Institucional</t>
  </si>
  <si>
    <t>Transparencia de la gestión</t>
  </si>
  <si>
    <t>Áreas Funcionales</t>
  </si>
  <si>
    <t>Código de Área</t>
  </si>
  <si>
    <t>Áreas funcionales</t>
  </si>
  <si>
    <t>Clasificador</t>
  </si>
  <si>
    <t>Parámetro</t>
  </si>
  <si>
    <t>Gestión del tiempo</t>
  </si>
  <si>
    <t>Unidad de medición</t>
  </si>
  <si>
    <t>Rectoría</t>
  </si>
  <si>
    <t>REC</t>
  </si>
  <si>
    <t>Sin iniciar</t>
  </si>
  <si>
    <t>0% de avance</t>
  </si>
  <si>
    <t>Primer Trimestre</t>
  </si>
  <si>
    <t>Vicerrectoría Académica</t>
  </si>
  <si>
    <t>Iniciado</t>
  </si>
  <si>
    <t>1-60% de avance</t>
  </si>
  <si>
    <t>Segundo Trimestre</t>
  </si>
  <si>
    <t>Galón</t>
  </si>
  <si>
    <t>Vicerrectoría de Vinculación y Extensión</t>
  </si>
  <si>
    <t>Avanzado</t>
  </si>
  <si>
    <t>61-80% de avance</t>
  </si>
  <si>
    <t>Tercer Trimestre</t>
  </si>
  <si>
    <t>Instituciones acreditadas</t>
  </si>
  <si>
    <t>Vicerrectoría de Investigación, Desarrollo e Innovación</t>
  </si>
  <si>
    <t>Muy avanzado</t>
  </si>
  <si>
    <t>81-99% de avance</t>
  </si>
  <si>
    <t>Cuarto Trimestre</t>
  </si>
  <si>
    <t>Kilómetros</t>
  </si>
  <si>
    <t>Vicerrectoría Dirección Administrativa y Financiera</t>
  </si>
  <si>
    <t>VR-DAF</t>
  </si>
  <si>
    <t>Concluido</t>
  </si>
  <si>
    <t>Todo el año</t>
  </si>
  <si>
    <t>Litro</t>
  </si>
  <si>
    <t>Dirección Administrativa</t>
  </si>
  <si>
    <t>Parado</t>
  </si>
  <si>
    <t>Sin importar nivel de avances o no</t>
  </si>
  <si>
    <t>Metro(2)</t>
  </si>
  <si>
    <t>Dirección Financiera</t>
  </si>
  <si>
    <t>Pasa al siguiente año</t>
  </si>
  <si>
    <t>Milla</t>
  </si>
  <si>
    <t>Dirección de Planificación y Desarrollo</t>
  </si>
  <si>
    <t>Dirección de Recursos Humanos</t>
  </si>
  <si>
    <t>Dirección de Comunicaciones</t>
  </si>
  <si>
    <t>Dirección de Protocolo y Eventos</t>
  </si>
  <si>
    <t>Dirección de Transformación Digital y Ciberseguridad</t>
  </si>
  <si>
    <t>Dirección Jurídica</t>
  </si>
  <si>
    <t>Matriz decisional</t>
  </si>
  <si>
    <t>Dirección de Microcredenciales y Formación Permanente</t>
  </si>
  <si>
    <t>DIR-MICRO</t>
  </si>
  <si>
    <t>Cómo determinar si un producto u operación entran al POA</t>
  </si>
  <si>
    <t>Dirección de Investigación y Desarrollo</t>
  </si>
  <si>
    <t>DIR-DID</t>
  </si>
  <si>
    <t>Producto u Operación</t>
  </si>
  <si>
    <t>¿Se debe poner en el POA?</t>
  </si>
  <si>
    <t>Decisión</t>
  </si>
  <si>
    <t>Oficina de Acceso a la Información</t>
  </si>
  <si>
    <t>Requiere presupuesto</t>
  </si>
  <si>
    <t>No requiere presupuesto</t>
  </si>
  <si>
    <t>¿Entra al POA?</t>
  </si>
  <si>
    <t>Dirección de Infraestructura y Mantenimiento</t>
  </si>
  <si>
    <t>Es un producto/ actividad</t>
  </si>
  <si>
    <t>X</t>
  </si>
  <si>
    <t>Sí</t>
  </si>
  <si>
    <t>Dirección de Inteligencia de Datos</t>
  </si>
  <si>
    <t>DIR-DATO</t>
  </si>
  <si>
    <t xml:space="preserve">Es una operación/ proceso </t>
  </si>
  <si>
    <t>Dirección de Innovación y Emprendimiento</t>
  </si>
  <si>
    <t>DIR-EMPR</t>
  </si>
  <si>
    <t>X*</t>
  </si>
  <si>
    <t>Dirección de Servicios</t>
  </si>
  <si>
    <t>DIR-SERV</t>
  </si>
  <si>
    <t>X**</t>
  </si>
  <si>
    <t>No</t>
  </si>
  <si>
    <t>Dirección de Admisiones</t>
  </si>
  <si>
    <t>DIR-ADMI</t>
  </si>
  <si>
    <t>Dirección Académica General y Currícula</t>
  </si>
  <si>
    <t>DIR-CURR</t>
  </si>
  <si>
    <t xml:space="preserve">*Los productos/actividades de importancia deben estar contenidos en el POA aunque no requieran presupuesto. </t>
  </si>
  <si>
    <t>Dirección de Vinculación con la Comunidad</t>
  </si>
  <si>
    <t>DIR-COMU</t>
  </si>
  <si>
    <t>**Las operaciones tienen un presupuesto de gasto corriente. El gasto corriente (nómina de personal fijo, energía, alquiler….) no se carga en el POA.</t>
  </si>
  <si>
    <t>Dirección de Relaciones Internacionales</t>
  </si>
  <si>
    <t>DIR-RELINT</t>
  </si>
  <si>
    <t>Dirección de Relación con el Sector Productivo</t>
  </si>
  <si>
    <t>DIR-PROD</t>
  </si>
  <si>
    <t>Dirección de Programas de Hostelería y Turismo</t>
  </si>
  <si>
    <t>DIR-HOST</t>
  </si>
  <si>
    <t>Dirección de Programas de Construcción y Minería</t>
  </si>
  <si>
    <t>DIR-CONST</t>
  </si>
  <si>
    <t>Dirección de Programas de Informática y Comunicaciones</t>
  </si>
  <si>
    <t>DIR-INFCO</t>
  </si>
  <si>
    <t>Dirección de Programas de Administración, Finanzas y Comercio</t>
  </si>
  <si>
    <t>DIR-FINCM</t>
  </si>
  <si>
    <t>Dirección de Programas de Ciencias de la Salud</t>
  </si>
  <si>
    <t>DIR-SALUD</t>
  </si>
  <si>
    <t>Dirección de Seguridad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</si>
</sst>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_-;\-* #,##0.00_-;_-* &quot;-&quot;??_-;_-@_-"/>
    <numFmt numFmtId="165" formatCode="_([$$-409]* #,##0.00_);_([$$-409]* \(#,##0.00\);_([$$-409]* &quot;-&quot;??_);_(@_)"/>
    <numFmt numFmtId="166" formatCode="dd/mm/yyyy;@"/>
  </numFmts>
  <fonts count="14">
    <font>
      <sz val="11"/>
      <color theme="1"/>
      <name val="Calibri"/>
      <family val="2"/>
      <scheme val="minor"/>
    </font>
    <font>
      <sz val="11"/>
      <color theme="1"/>
      <name val="Calibri Light"/>
      <family val="2"/>
      <scheme val="major"/>
    </font>
    <font>
      <b/>
      <sz val="11"/>
      <color theme="1"/>
      <name val="Calibri Light"/>
      <family val="2"/>
      <scheme val="major"/>
    </font>
    <font>
      <i/>
      <sz val="9"/>
      <color theme="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sz val="11"/>
      <color theme="0"/>
      <name val="Calibri Light"/>
      <family val="2"/>
      <scheme val="maj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rgb="FFFF0000"/>
      <name val="Calibri Light"/>
      <family val="2"/>
      <scheme val="major"/>
    </font>
    <font>
      <b/>
      <sz val="12"/>
      <color rgb="FF000000"/>
      <name val="Arial"/>
      <family val="2"/>
    </font>
    <font>
      <b/>
      <sz val="12"/>
      <color theme="0"/>
      <name val="Calibri"/>
      <family val="2"/>
      <scheme val="minor"/>
    </font>
    <font>
      <b/>
      <sz val="12"/>
      <color theme="0"/>
      <name val="Arial"/>
      <family val="2"/>
    </font>
    <font>
      <b/>
      <sz val="12"/>
      <color theme="0"/>
      <name val="Aptos Narrow"/>
      <family val="2"/>
    </font>
    <font>
      <b/>
      <sz val="12"/>
      <color rgb="FF000000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203764"/>
        <bgColor indexed="64"/>
      </patternFill>
    </fill>
    <fill>
      <patternFill patternType="solid">
        <fgColor rgb="FF8497B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8497B0"/>
        <bgColor rgb="FF000000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3" tint="0.399975585192419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double">
        <color theme="4" tint="-0.24994659260841701"/>
      </left>
      <right style="double">
        <color theme="4" tint="-0.24994659260841701"/>
      </right>
      <top style="double">
        <color theme="4" tint="-0.24994659260841701"/>
      </top>
      <bottom style="double">
        <color theme="4" tint="-0.24994659260841701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203764"/>
      </left>
      <right/>
      <top style="medium">
        <color rgb="FF203764"/>
      </top>
      <bottom/>
      <diagonal/>
    </border>
    <border>
      <left style="medium">
        <color theme="4" tint="-0.249977111117893"/>
      </left>
      <right style="thin">
        <color rgb="FF000000"/>
      </right>
      <top style="medium">
        <color theme="4" tint="-0.249977111117893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theme="4" tint="-0.249977111117893"/>
      </top>
      <bottom style="thin">
        <color rgb="FF000000"/>
      </bottom>
      <diagonal/>
    </border>
    <border>
      <left style="thin">
        <color rgb="FF000000"/>
      </left>
      <right style="medium">
        <color theme="4" tint="-0.249977111117893"/>
      </right>
      <top style="medium">
        <color theme="4" tint="-0.249977111117893"/>
      </top>
      <bottom style="thin">
        <color rgb="FF000000"/>
      </bottom>
      <diagonal/>
    </border>
    <border>
      <left style="medium">
        <color theme="4" tint="-0.249977111117893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theme="4" tint="-0.249977111117893"/>
      </right>
      <top style="thin">
        <color rgb="FF000000"/>
      </top>
      <bottom style="thin">
        <color rgb="FF000000"/>
      </bottom>
      <diagonal/>
    </border>
    <border>
      <left style="medium">
        <color theme="4" tint="-0.249977111117893"/>
      </left>
      <right style="thin">
        <color rgb="FF000000"/>
      </right>
      <top style="thin">
        <color rgb="FF000000"/>
      </top>
      <bottom style="medium">
        <color theme="4" tint="-0.24997711111789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theme="4" tint="-0.249977111117893"/>
      </bottom>
      <diagonal/>
    </border>
    <border>
      <left style="thin">
        <color rgb="FF000000"/>
      </left>
      <right style="medium">
        <color theme="4" tint="-0.249977111117893"/>
      </right>
      <top style="thin">
        <color rgb="FF000000"/>
      </top>
      <bottom style="medium">
        <color theme="4" tint="-0.249977111117893"/>
      </bottom>
      <diagonal/>
    </border>
  </borders>
  <cellStyleXfs count="2">
    <xf numFmtId="0" fontId="0" fillId="0" borderId="0"/>
    <xf numFmtId="164" fontId="6" fillId="0" borderId="0" applyFont="0" applyFill="0" applyBorder="0" applyAlignment="0" applyProtection="0"/>
  </cellStyleXfs>
  <cellXfs count="10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1" fillId="4" borderId="1" xfId="0" applyFont="1" applyFill="1" applyBorder="1"/>
    <xf numFmtId="0" fontId="1" fillId="0" borderId="3" xfId="0" applyFont="1" applyBorder="1"/>
    <xf numFmtId="0" fontId="1" fillId="5" borderId="1" xfId="0" applyFont="1" applyFill="1" applyBorder="1"/>
    <xf numFmtId="9" fontId="1" fillId="4" borderId="1" xfId="0" applyNumberFormat="1" applyFont="1" applyFill="1" applyBorder="1" applyAlignment="1">
      <alignment horizontal="left"/>
    </xf>
    <xf numFmtId="0" fontId="1" fillId="0" borderId="4" xfId="0" applyFont="1" applyBorder="1"/>
    <xf numFmtId="9" fontId="1" fillId="4" borderId="1" xfId="0" applyNumberFormat="1" applyFont="1" applyFill="1" applyBorder="1"/>
    <xf numFmtId="0" fontId="2" fillId="6" borderId="5" xfId="0" applyFont="1" applyFill="1" applyBorder="1" applyAlignment="1">
      <alignment horizontal="center"/>
    </xf>
    <xf numFmtId="0" fontId="1" fillId="0" borderId="5" xfId="0" applyFont="1" applyBorder="1"/>
    <xf numFmtId="0" fontId="1" fillId="0" borderId="5" xfId="0" applyFont="1" applyBorder="1" applyAlignment="1">
      <alignment horizontal="center"/>
    </xf>
    <xf numFmtId="0" fontId="1" fillId="2" borderId="5" xfId="0" applyFont="1" applyFill="1" applyBorder="1"/>
    <xf numFmtId="0" fontId="1" fillId="2" borderId="5" xfId="0" applyFont="1" applyFill="1" applyBorder="1" applyAlignment="1">
      <alignment horizontal="center"/>
    </xf>
    <xf numFmtId="0" fontId="3" fillId="0" borderId="0" xfId="0" applyFont="1"/>
    <xf numFmtId="0" fontId="2" fillId="6" borderId="5" xfId="0" applyFont="1" applyFill="1" applyBorder="1" applyAlignment="1">
      <alignment horizontal="center" wrapText="1"/>
    </xf>
    <xf numFmtId="0" fontId="2" fillId="6" borderId="5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4" fillId="7" borderId="1" xfId="0" applyFont="1" applyFill="1" applyBorder="1" applyAlignment="1">
      <alignment horizontal="center" vertical="center"/>
    </xf>
    <xf numFmtId="0" fontId="4" fillId="7" borderId="0" xfId="0" applyFont="1" applyFill="1" applyAlignment="1">
      <alignment horizontal="center" vertical="center"/>
    </xf>
    <xf numFmtId="0" fontId="4" fillId="7" borderId="0" xfId="0" applyFont="1" applyFill="1" applyAlignment="1">
      <alignment horizontal="center" vertical="center" wrapText="1"/>
    </xf>
    <xf numFmtId="0" fontId="4" fillId="7" borderId="0" xfId="0" applyFont="1" applyFill="1" applyAlignment="1">
      <alignment vertical="center"/>
    </xf>
    <xf numFmtId="0" fontId="2" fillId="0" borderId="0" xfId="0" applyFont="1" applyAlignment="1">
      <alignment vertical="center"/>
    </xf>
    <xf numFmtId="0" fontId="1" fillId="0" borderId="1" xfId="0" applyFont="1" applyBorder="1" applyAlignment="1">
      <alignment vertical="center"/>
    </xf>
    <xf numFmtId="0" fontId="1" fillId="2" borderId="1" xfId="0" applyFont="1" applyFill="1" applyBorder="1" applyAlignment="1">
      <alignment vertical="center"/>
    </xf>
    <xf numFmtId="0" fontId="1" fillId="0" borderId="0" xfId="0" applyFont="1" applyAlignment="1">
      <alignment vertical="center"/>
    </xf>
    <xf numFmtId="0" fontId="4" fillId="7" borderId="0" xfId="0" applyFont="1" applyFill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1" fillId="2" borderId="1" xfId="0" applyFont="1" applyFill="1" applyBorder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1" xfId="0" applyFont="1" applyBorder="1" applyAlignment="1">
      <alignment vertical="center" wrapText="1"/>
    </xf>
    <xf numFmtId="0" fontId="1" fillId="0" borderId="0" xfId="0" applyFont="1" applyAlignment="1">
      <alignment vertical="center" wrapText="1"/>
    </xf>
    <xf numFmtId="0" fontId="1" fillId="6" borderId="1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left" vertical="center"/>
    </xf>
    <xf numFmtId="0" fontId="1" fillId="6" borderId="1" xfId="0" applyFont="1" applyFill="1" applyBorder="1" applyAlignment="1">
      <alignment vertical="center"/>
    </xf>
    <xf numFmtId="0" fontId="1" fillId="6" borderId="1" xfId="0" applyFont="1" applyFill="1" applyBorder="1" applyAlignment="1">
      <alignment vertical="center" wrapText="1"/>
    </xf>
    <xf numFmtId="0" fontId="4" fillId="0" borderId="0" xfId="0" applyFont="1" applyAlignment="1">
      <alignment vertical="center"/>
    </xf>
    <xf numFmtId="0" fontId="5" fillId="7" borderId="6" xfId="0" applyFont="1" applyFill="1" applyBorder="1" applyAlignment="1">
      <alignment vertical="center" wrapText="1"/>
    </xf>
    <xf numFmtId="0" fontId="4" fillId="7" borderId="6" xfId="0" applyFont="1" applyFill="1" applyBorder="1" applyAlignment="1">
      <alignment vertical="center" wrapText="1"/>
    </xf>
    <xf numFmtId="0" fontId="2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9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1" fillId="12" borderId="10" xfId="0" applyFont="1" applyFill="1" applyBorder="1" applyAlignment="1">
      <alignment horizontal="center" vertical="center" wrapText="1"/>
    </xf>
    <xf numFmtId="0" fontId="11" fillId="7" borderId="11" xfId="0" applyFont="1" applyFill="1" applyBorder="1" applyAlignment="1">
      <alignment horizontal="center" vertical="center" wrapText="1"/>
    </xf>
    <xf numFmtId="0" fontId="11" fillId="7" borderId="12" xfId="0" applyFont="1" applyFill="1" applyBorder="1" applyAlignment="1">
      <alignment horizontal="center" vertical="center" wrapText="1"/>
    </xf>
    <xf numFmtId="166" fontId="11" fillId="7" borderId="12" xfId="0" applyNumberFormat="1" applyFont="1" applyFill="1" applyBorder="1" applyAlignment="1">
      <alignment horizontal="center" vertical="center" wrapText="1"/>
    </xf>
    <xf numFmtId="0" fontId="11" fillId="7" borderId="13" xfId="0" applyFont="1" applyFill="1" applyBorder="1" applyAlignment="1">
      <alignment horizontal="center" vertical="center" wrapText="1"/>
    </xf>
    <xf numFmtId="0" fontId="11" fillId="8" borderId="14" xfId="0" applyFont="1" applyFill="1" applyBorder="1" applyAlignment="1">
      <alignment horizontal="center" vertical="center" wrapText="1"/>
    </xf>
    <xf numFmtId="0" fontId="11" fillId="8" borderId="7" xfId="0" applyFont="1" applyFill="1" applyBorder="1" applyAlignment="1">
      <alignment horizontal="center" vertical="center" wrapText="1"/>
    </xf>
    <xf numFmtId="166" fontId="11" fillId="8" borderId="7" xfId="0" applyNumberFormat="1" applyFont="1" applyFill="1" applyBorder="1" applyAlignment="1">
      <alignment horizontal="center" vertical="center" wrapText="1"/>
    </xf>
    <xf numFmtId="0" fontId="11" fillId="8" borderId="15" xfId="0" applyFont="1" applyFill="1" applyBorder="1" applyAlignment="1">
      <alignment horizontal="center" vertical="center" wrapText="1"/>
    </xf>
    <xf numFmtId="9" fontId="11" fillId="8" borderId="7" xfId="0" applyNumberFormat="1" applyFont="1" applyFill="1" applyBorder="1" applyAlignment="1">
      <alignment horizontal="center" vertical="center" wrapText="1"/>
    </xf>
    <xf numFmtId="9" fontId="11" fillId="8" borderId="15" xfId="0" applyNumberFormat="1" applyFont="1" applyFill="1" applyBorder="1" applyAlignment="1">
      <alignment horizontal="center" vertical="center" wrapText="1"/>
    </xf>
    <xf numFmtId="0" fontId="11" fillId="10" borderId="7" xfId="0" applyFont="1" applyFill="1" applyBorder="1" applyAlignment="1">
      <alignment horizontal="center" vertical="center" wrapText="1"/>
    </xf>
    <xf numFmtId="166" fontId="11" fillId="10" borderId="7" xfId="0" applyNumberFormat="1" applyFont="1" applyFill="1" applyBorder="1" applyAlignment="1">
      <alignment horizontal="center" vertical="center" wrapText="1"/>
    </xf>
    <xf numFmtId="0" fontId="11" fillId="10" borderId="7" xfId="1" applyNumberFormat="1" applyFont="1" applyFill="1" applyBorder="1" applyAlignment="1">
      <alignment horizontal="center" vertical="center" wrapText="1"/>
    </xf>
    <xf numFmtId="0" fontId="11" fillId="10" borderId="15" xfId="1" applyNumberFormat="1" applyFont="1" applyFill="1" applyBorder="1" applyAlignment="1">
      <alignment horizontal="center" vertical="center" wrapText="1"/>
    </xf>
    <xf numFmtId="0" fontId="11" fillId="10" borderId="14" xfId="0" applyFont="1" applyFill="1" applyBorder="1" applyAlignment="1">
      <alignment horizontal="center" vertical="center" wrapText="1"/>
    </xf>
    <xf numFmtId="4" fontId="11" fillId="8" borderId="7" xfId="0" applyNumberFormat="1" applyFont="1" applyFill="1" applyBorder="1" applyAlignment="1">
      <alignment horizontal="center" vertical="center" wrapText="1"/>
    </xf>
    <xf numFmtId="2" fontId="11" fillId="8" borderId="7" xfId="0" applyNumberFormat="1" applyFont="1" applyFill="1" applyBorder="1" applyAlignment="1">
      <alignment horizontal="center" vertical="center" wrapText="1"/>
    </xf>
    <xf numFmtId="1" fontId="11" fillId="8" borderId="7" xfId="0" applyNumberFormat="1" applyFont="1" applyFill="1" applyBorder="1" applyAlignment="1">
      <alignment horizontal="center" vertical="center" wrapText="1"/>
    </xf>
    <xf numFmtId="165" fontId="10" fillId="0" borderId="0" xfId="0" applyNumberFormat="1" applyFont="1" applyAlignment="1">
      <alignment horizontal="center" vertical="center" wrapText="1"/>
    </xf>
    <xf numFmtId="4" fontId="10" fillId="0" borderId="0" xfId="0" applyNumberFormat="1" applyFont="1" applyAlignment="1">
      <alignment horizontal="center" vertical="center" wrapText="1"/>
    </xf>
    <xf numFmtId="0" fontId="10" fillId="8" borderId="7" xfId="0" applyFont="1" applyFill="1" applyBorder="1" applyAlignment="1">
      <alignment horizontal="center" vertical="center"/>
    </xf>
    <xf numFmtId="0" fontId="11" fillId="8" borderId="7" xfId="0" applyFont="1" applyFill="1" applyBorder="1" applyAlignment="1" applyProtection="1">
      <alignment horizontal="center" vertical="center" wrapText="1"/>
      <protection locked="0"/>
    </xf>
    <xf numFmtId="0" fontId="11" fillId="13" borderId="7" xfId="0" applyFont="1" applyFill="1" applyBorder="1" applyAlignment="1">
      <alignment horizontal="center" vertical="center" wrapText="1"/>
    </xf>
    <xf numFmtId="166" fontId="11" fillId="13" borderId="7" xfId="0" applyNumberFormat="1" applyFont="1" applyFill="1" applyBorder="1" applyAlignment="1">
      <alignment horizontal="center" vertical="center"/>
    </xf>
    <xf numFmtId="166" fontId="12" fillId="13" borderId="7" xfId="0" applyNumberFormat="1" applyFont="1" applyFill="1" applyBorder="1" applyAlignment="1">
      <alignment horizontal="center" vertical="center"/>
    </xf>
    <xf numFmtId="0" fontId="10" fillId="13" borderId="7" xfId="0" applyFont="1" applyFill="1" applyBorder="1" applyAlignment="1">
      <alignment horizontal="center" vertical="center" wrapText="1"/>
    </xf>
    <xf numFmtId="166" fontId="11" fillId="13" borderId="7" xfId="0" applyNumberFormat="1" applyFont="1" applyFill="1" applyBorder="1" applyAlignment="1">
      <alignment horizontal="center" vertical="center" wrapText="1"/>
    </xf>
    <xf numFmtId="0" fontId="12" fillId="13" borderId="7" xfId="0" applyFont="1" applyFill="1" applyBorder="1" applyAlignment="1">
      <alignment horizontal="center" vertical="center" wrapText="1"/>
    </xf>
    <xf numFmtId="0" fontId="12" fillId="13" borderId="7" xfId="0" applyFont="1" applyFill="1" applyBorder="1" applyAlignment="1">
      <alignment horizontal="center" vertical="center"/>
    </xf>
    <xf numFmtId="3" fontId="11" fillId="8" borderId="7" xfId="0" applyNumberFormat="1" applyFont="1" applyFill="1" applyBorder="1" applyAlignment="1">
      <alignment horizontal="center" vertical="center" wrapText="1"/>
    </xf>
    <xf numFmtId="4" fontId="11" fillId="8" borderId="15" xfId="0" applyNumberFormat="1" applyFont="1" applyFill="1" applyBorder="1" applyAlignment="1">
      <alignment horizontal="center" vertical="center" wrapText="1"/>
    </xf>
    <xf numFmtId="10" fontId="11" fillId="8" borderId="7" xfId="0" applyNumberFormat="1" applyFont="1" applyFill="1" applyBorder="1" applyAlignment="1">
      <alignment horizontal="center" vertical="center" wrapText="1"/>
    </xf>
    <xf numFmtId="10" fontId="11" fillId="8" borderId="15" xfId="0" applyNumberFormat="1" applyFont="1" applyFill="1" applyBorder="1" applyAlignment="1">
      <alignment horizontal="center" vertical="center" wrapText="1"/>
    </xf>
    <xf numFmtId="0" fontId="11" fillId="8" borderId="16" xfId="0" applyFont="1" applyFill="1" applyBorder="1" applyAlignment="1">
      <alignment horizontal="center" vertical="center" wrapText="1"/>
    </xf>
    <xf numFmtId="0" fontId="11" fillId="8" borderId="17" xfId="0" applyFont="1" applyFill="1" applyBorder="1" applyAlignment="1">
      <alignment horizontal="center" vertical="center" wrapText="1"/>
    </xf>
    <xf numFmtId="166" fontId="11" fillId="8" borderId="17" xfId="0" applyNumberFormat="1" applyFont="1" applyFill="1" applyBorder="1" applyAlignment="1">
      <alignment horizontal="center" vertical="center" wrapText="1"/>
    </xf>
    <xf numFmtId="9" fontId="11" fillId="8" borderId="17" xfId="0" applyNumberFormat="1" applyFont="1" applyFill="1" applyBorder="1" applyAlignment="1">
      <alignment horizontal="center" vertical="center" wrapText="1"/>
    </xf>
    <xf numFmtId="9" fontId="11" fillId="8" borderId="18" xfId="0" applyNumberFormat="1" applyFont="1" applyFill="1" applyBorder="1" applyAlignment="1">
      <alignment horizontal="center" vertical="center" wrapText="1"/>
    </xf>
    <xf numFmtId="0" fontId="11" fillId="9" borderId="0" xfId="0" applyFont="1" applyFill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1" fillId="8" borderId="7" xfId="0" applyFont="1" applyFill="1" applyBorder="1" applyAlignment="1">
      <alignment horizontal="center" vertical="center" wrapText="1"/>
    </xf>
    <xf numFmtId="0" fontId="11" fillId="11" borderId="14" xfId="0" applyFont="1" applyFill="1" applyBorder="1" applyAlignment="1">
      <alignment horizontal="center" vertical="center" wrapText="1"/>
    </xf>
    <xf numFmtId="0" fontId="11" fillId="11" borderId="7" xfId="0" applyFont="1" applyFill="1" applyBorder="1" applyAlignment="1">
      <alignment horizontal="center" vertical="center" wrapText="1"/>
    </xf>
    <xf numFmtId="0" fontId="11" fillId="11" borderId="15" xfId="0" applyFont="1" applyFill="1" applyBorder="1" applyAlignment="1">
      <alignment horizontal="center" vertical="center" wrapText="1"/>
    </xf>
    <xf numFmtId="0" fontId="11" fillId="10" borderId="7" xfId="0" applyFont="1" applyFill="1" applyBorder="1" applyAlignment="1">
      <alignment horizontal="center" vertical="center" wrapText="1"/>
    </xf>
    <xf numFmtId="9" fontId="11" fillId="11" borderId="14" xfId="0" applyNumberFormat="1" applyFont="1" applyFill="1" applyBorder="1" applyAlignment="1">
      <alignment horizontal="center" vertical="center" wrapText="1"/>
    </xf>
    <xf numFmtId="0" fontId="11" fillId="8" borderId="17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4" fillId="7" borderId="0" xfId="0" applyFont="1" applyFill="1" applyAlignment="1">
      <alignment horizontal="center" vertical="center"/>
    </xf>
    <xf numFmtId="0" fontId="2" fillId="6" borderId="5" xfId="0" applyFont="1" applyFill="1" applyBorder="1" applyAlignment="1">
      <alignment horizontal="center"/>
    </xf>
    <xf numFmtId="0" fontId="2" fillId="6" borderId="5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166" fontId="11" fillId="0" borderId="0" xfId="0" applyNumberFormat="1" applyFont="1" applyAlignment="1">
      <alignment horizontal="center" vertical="center" wrapText="1"/>
    </xf>
    <xf numFmtId="0" fontId="11" fillId="13" borderId="7" xfId="0" applyFont="1" applyFill="1" applyBorder="1" applyAlignment="1">
      <alignment horizontal="center" vertical="center"/>
    </xf>
    <xf numFmtId="0" fontId="11" fillId="10" borderId="7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9" fillId="0" borderId="8" xfId="0" applyFont="1" applyBorder="1" applyAlignment="1">
      <alignment horizontal="center" vertical="center" wrapText="1"/>
    </xf>
    <xf numFmtId="4" fontId="9" fillId="0" borderId="9" xfId="0" applyNumberFormat="1" applyFont="1" applyBorder="1" applyAlignment="1">
      <alignment horizontal="center" vertical="center" wrapText="1"/>
    </xf>
    <xf numFmtId="166" fontId="9" fillId="0" borderId="0" xfId="0" applyNumberFormat="1" applyFont="1" applyAlignment="1">
      <alignment horizontal="center" vertical="center" wrapText="1"/>
    </xf>
  </cellXfs>
  <cellStyles count="2">
    <cellStyle name="Millares" xfId="1" builtinId="3"/>
    <cellStyle name="Normal" xfId="0" builtinId="0"/>
  </cellStyles>
  <dxfs count="1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Light"/>
        <scheme val="major"/>
      </font>
      <fill>
        <patternFill patternType="none">
          <fgColor indexed="64"/>
          <bgColor auto="1"/>
        </patternFill>
      </fill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Light"/>
        <scheme val="major"/>
      </font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 Light"/>
        <scheme val="major"/>
      </font>
      <fill>
        <patternFill patternType="solid">
          <fgColor indexed="64"/>
          <bgColor theme="4" tint="-0.499984740745262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Light"/>
        <scheme val="major"/>
      </font>
      <fill>
        <patternFill patternType="none">
          <fgColor indexed="64"/>
          <bgColor auto="1"/>
        </patternFill>
      </fill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 Light"/>
        <scheme val="major"/>
      </font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 Light"/>
        <scheme val="major"/>
      </font>
      <fill>
        <patternFill patternType="solid">
          <fgColor indexed="64"/>
          <bgColor theme="4" tint="-0.499984740745262"/>
        </patternFill>
      </fill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colors>
    <mruColors>
      <color rgb="FF8497B0"/>
      <color rgb="FF203764"/>
      <color rgb="FF0000FF"/>
      <color rgb="FF2B498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ocumenttasks/documenttask1.xml><?xml version="1.0" encoding="utf-8"?>
<Tasks xmlns="http://schemas.microsoft.com/office/tasks/2019/documenttasks">
  <Task id="{07173CB6-6494-4EAD-A426-D71537876955}">
    <Anchor>
      <Comment id="{189D595F-21E9-48F7-AED0-A0715BC0D04E}"/>
    </Anchor>
    <History>
      <Event time="2026-04-06T18:20:35.94" id="{B3121ADD-B549-4128-BE74-5CE1498FDB78}">
        <Attribution userId="S::desiree.munoz@itsc.edu.do::b3f4a199-6375-49c2-a4e2-028ac5558e2c" userName="DESIREE FRANCHESKA MUÑOZ FELIZ" userProvider="AD"/>
        <Anchor>
          <Comment id="{189D595F-21E9-48F7-AED0-A0715BC0D04E}"/>
        </Anchor>
        <Create/>
      </Event>
      <Event time="2026-04-06T18:20:35.94" id="{70DE86CE-E1B8-47B8-B5D9-752CE178F86A}">
        <Attribution userId="S::desiree.munoz@itsc.edu.do::b3f4a199-6375-49c2-a4e2-028ac5558e2c" userName="DESIREE FRANCHESKA MUÑOZ FELIZ" userProvider="AD"/>
        <Anchor>
          <Comment id="{189D595F-21E9-48F7-AED0-A0715BC0D04E}"/>
        </Anchor>
        <Assign userId="S::VANESSA.RODRIGUEZ@ITSC.EDU.DO::88502de5-9948-4bdd-b4e9-12f4b2b69ce9" userName="Vanessa Paola Rodriguez Torres" userProvider="AD"/>
      </Event>
      <Event time="2026-04-06T18:20:35.94" id="{CDB05192-2E78-48A5-AB2B-B90A7DBD8380}">
        <Attribution userId="S::desiree.munoz@itsc.edu.do::b3f4a199-6375-49c2-a4e2-028ac5558e2c" userName="DESIREE FRANCHESKA MUÑOZ FELIZ" userProvider="AD"/>
        <Anchor>
          <Comment id="{189D595F-21E9-48F7-AED0-A0715BC0D04E}"/>
        </Anchor>
        <SetTitle title="vamos a validar si nos quedaremos con este producto con el nombre plan acreditación o plan de adopción @Vanessa Paola Rodriguez Torres"/>
      </Event>
    </History>
  </Task>
</Task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578910</xdr:colOff>
      <xdr:row>0</xdr:row>
      <xdr:rowOff>155864</xdr:rowOff>
    </xdr:from>
    <xdr:to>
      <xdr:col>1</xdr:col>
      <xdr:colOff>1598084</xdr:colOff>
      <xdr:row>5</xdr:row>
      <xdr:rowOff>88804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CCE29D28-7BF3-48BB-8A67-580DDC536F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06274" y="155864"/>
          <a:ext cx="1019174" cy="1006667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Mario F. Grullon" id="{D7459DEE-877E-4FAB-A9D1-427F13864FDB}" userId="61fc965fbec644fb" providerId="Windows Live"/>
  <person displayName="Vanessa Paola Rodriguez Torres" id="{7AE9D217-BD3F-43FC-BF61-A6C9A10711D6}" userId="VANESSA.RODRIGUEZ@ITSC.EDU.DO" providerId="PeoplePicker"/>
  <person displayName="DESIREE FRANCHESKA MUÑOZ FELIZ" id="{290C75BB-D431-426E-87A9-F9FA89583991}" userId="S::desiree.munoz@itsc.edu.do::b3f4a199-6375-49c2-a4e2-028ac5558e2c" providerId="AD"/>
  <person displayName="Daykirys B. Nuñez Diaz" id="{4371F72A-688C-4CB3-A9C1-AFCBAC8AF9BA}" userId="S::daykirys.nunez@itsc.edu.do::2248283a-b4f4-44d2-a3ad-479767f61c2b" providerId="AD"/>
</personLis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a3" displayName="Tabla3" ref="H27:H32" totalsRowShown="0" headerRowDxfId="11" dataDxfId="10" headerRowBorderDxfId="8" tableBorderDxfId="9" totalsRowBorderDxfId="7">
  <autoFilter ref="H27:H32" xr:uid="{00000000-0009-0000-0100-000001000000}"/>
  <tableColumns count="1">
    <tableColumn id="1" xr3:uid="{00000000-0010-0000-0000-000001000000}" name="Gestión del tiempo" dataDxfId="6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a4" displayName="Tabla4" ref="J27:J36" totalsRowShown="0" headerRowDxfId="5" dataDxfId="4" headerRowBorderDxfId="2" tableBorderDxfId="3" totalsRowBorderDxfId="1">
  <autoFilter ref="J27:J36" xr:uid="{00000000-0009-0000-0100-000002000000}"/>
  <tableColumns count="1">
    <tableColumn id="1" xr3:uid="{00000000-0010-0000-0100-000001000000}" name="Unidad de medición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8" dT="2025-03-05T15:32:07.95" personId="{4371F72A-688C-4CB3-A9C1-AFCBAC8AF9BA}" id="{59D9F398-A1CB-4C1D-B92C-A396B3C1721C}">
    <text>Estas metas orientan la planificación operativa y aseguran que las actividades y recursos se alineen con la visión y misión institucional.</text>
  </threadedComment>
  <threadedComment ref="C8" dT="2025-03-05T15:32:40.61" personId="{4371F72A-688C-4CB3-A9C1-AFCBAC8AF9BA}" id="{9055E307-9113-43F8-8874-5C6FB7B2C2BF}">
    <text>Es un bien o servicio tangible o medible que resulta de la ejecución de una actividad o conjunto de actividades dentro del plan. Los productos reflejan el avance en el cumplimiento de las metas y objetivos estratégicos de la organización.</text>
  </threadedComment>
  <threadedComment ref="D8" dT="2025-03-05T15:33:00.84" personId="{4371F72A-688C-4CB3-A9C1-AFCBAC8AF9BA}" id="{83471CED-A62E-49E3-84C4-92DB1DFB34E0}">
    <text>Son las acciones concretas y específicas que se deben ejecutar para producir los bienes o servicios (productos) que contribuyen al logro de los objetivos y metas estratégicas de la organización.</text>
  </threadedComment>
  <threadedComment ref="E8" dT="2025-03-05T15:33:26.50" personId="{4371F72A-688C-4CB3-A9C1-AFCBAC8AF9BA}" id="{13DA95D5-0F3D-495B-8186-9CEA2B2C9B39}">
    <text>Es la evidencia documental, física o digital que permite comprobar el cumplimiento de una actividad, producto, meta u objetivo. </text>
  </threadedComment>
  <threadedComment ref="F8" dT="2025-03-05T15:33:55.39" personId="{4371F72A-688C-4CB3-A9C1-AFCBAC8AF9BA}" id="{9F48EFBF-1281-4627-AEC4-3901D7C1EBFD}">
    <text>Es la unidad, departamento o equipo encargado de ejecutar, supervisar y garantizar el cumplimiento de una actividad, producto o meta estratégica. </text>
  </threadedComment>
  <threadedComment ref="G8" dT="2025-03-05T15:35:13.16" personId="{4371F72A-688C-4CB3-A9C1-AFCBAC8AF9BA}" id="{7E16A02F-666F-4304-9E4F-F15D3D30BACD}">
    <text>Es el día en que comienza la ejecución de una actividad, producto o meta dentro del período planificado. Permite organizar el cronograma de trabajo y hacer seguimiento al cumplimiento de los objetivos. </text>
  </threadedComment>
  <threadedComment ref="H8" dT="2025-03-05T15:35:46.13" personId="{4371F72A-688C-4CB3-A9C1-AFCBAC8AF9BA}" id="{C3777762-14EE-47B7-B934-9D175015108C}">
    <text>Es el día en que se espera concluir la ejecución de la actividad, producto o meta dentro del período planificado. Esta fecha es clave para la planificación, el seguimiento y la evaluación del cumplimiento de los objetivos.</text>
  </threadedComment>
  <threadedComment ref="I8" dT="2025-03-05T15:36:28.10" personId="{4371F72A-688C-4CB3-A9C1-AFCBAC8AF9BA}" id="{8C8A90E4-BA45-408C-968F-2337188388E2}">
    <text>Es la medida cuantitativa o cualitativa que permite evaluar el cumplimiento y la calidad del producto generado por la actividad. Ayuda a verificar si los resultados esperados se han alcanzado y en qué grado. </text>
  </threadedComment>
  <threadedComment ref="J8" dT="2025-03-05T15:36:48.99" personId="{4371F72A-688C-4CB3-A9C1-AFCBAC8AF9BA}" id="{59F5B9CC-7293-459C-B17A-0B6486C9BBE2}">
    <text>Es la cantidad, nivel de cumplimiento o resultado esperado de un producto específico a lo largo del año. Representa un objetivo cuantificable que permite medir el avance y éxito de la ejecución del plan en relación con los productos establecidos.</text>
  </threadedComment>
  <threadedComment ref="K8" dT="2025-03-05T15:37:08.68" personId="{4371F72A-688C-4CB3-A9C1-AFCBAC8AF9BA}" id="{21B0F389-34BC-4FA3-9D94-3B1757D60711}">
    <text>Es el criterio utilizado para cuantificar el avance o cumplimiento de una actividad, producto o meta establecida en el plan. Permite evaluar de manera objetiva los resultados obtenidos en comparación con lo planificado. </text>
  </threadedComment>
  <threadedComment ref="M8" dT="2025-03-05T15:37:52.16" personId="{4371F72A-688C-4CB3-A9C1-AFCBAC8AF9BA}" id="{602AAE41-81C3-4F31-A2D0-A54A85731D48}">
    <text>Es el objetivo específico que se debe alcanzar durante el primer trimestre del año (enero-marzo) en relación el producto o actividad establecida en el plan. Esta meta permite hacer un seguimiento del avance progresivo hacia el cumplimiento de la meta anual.</text>
  </threadedComment>
  <threadedComment ref="N8" dT="2025-03-05T15:42:04.45" personId="{4371F72A-688C-4CB3-A9C1-AFCBAC8AF9BA}" id="{35240CD1-1AE3-407E-9F35-33A9BCE0B1C0}">
    <text>Es el objetivo específico que se debe alcanzar durante el primer trimestre del año (abril-junio) en relación el producto o actividad establecida en el plan. Esta meta permite hacer un seguimiento del avance progresivo hacia el cumplimiento de la meta anual.</text>
  </threadedComment>
  <threadedComment ref="O8" dT="2025-03-05T15:45:35.22" personId="{4371F72A-688C-4CB3-A9C1-AFCBAC8AF9BA}" id="{5C57E793-0D93-4A44-82F9-E1A61C6CDE2B}">
    <text>Es el objetivo específico que se debe alcanzar durante el primer trimestre del año (julio-septiembre) en relación el producto o actividad establecida en el plan. Esta meta permite hacer un seguimiento del avance progresivo hacia el cumplimiento de la meta anual.</text>
  </threadedComment>
  <threadedComment ref="P8" dT="2025-03-05T15:46:30.82" personId="{4371F72A-688C-4CB3-A9C1-AFCBAC8AF9BA}" id="{E97A2686-5F15-400B-9DE5-8E73455F0443}">
    <text>Es el objetivo específico que se debe alcanzar durante el primer trimestre del año (octubre-diciembre) en relación el producto o actividad establecida en el plan. Esta meta permite hacer un seguimiento del avance progresivo hacia el cumplimiento de la meta anua</text>
  </threadedComment>
  <threadedComment ref="B10" dT="2025-03-06T18:21:37.47" personId="{D7459DEE-877E-4FAB-A9D1-427F13864FDB}" id="{CF5F6A15-3BA8-4EB5-82AD-376A28F5DBFB}">
    <text>Para leer la descripcion completa de la meta, ir al TAB “Listas”.</text>
  </threadedComment>
  <threadedComment ref="C37" dT="2026-04-06T18:19:43.61" personId="{290C75BB-D431-426E-87A9-F9FA89583991}" id="{189D595F-21E9-48F7-AED0-A0715BC0D04E}">
    <text xml:space="preserve">vamos a validar si nos quedaremos con este producto con el nombre plan acreditación o plan de adopción @Vanessa Paola Rodriguez Torres </text>
    <mentions>
      <mention mentionpersonId="{7AE9D217-BD3F-43FC-BF61-A6C9A10711D6}" mentionId="{AE382B09-6C48-4BE9-AAB9-79992B62EB9C}" startIndex="103" length="31"/>
    </mentions>
  </threadedComment>
  <threadedComment ref="C106" dT="2026-04-06T13:41:59.03" personId="{290C75BB-D431-426E-87A9-F9FA89583991}" id="{B3D20F08-E84F-470A-A42B-A51F4CB758F1}">
    <text xml:space="preserve">Recomedación: resumir el nombre de este producto.
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microsoft.com/office/2019/04/relationships/documenttask" Target="../documenttasks/documenttask1.xml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4202BD-299B-4CF3-8311-C4A5145C3FBC}">
  <sheetPr>
    <pageSetUpPr fitToPage="1"/>
  </sheetPr>
  <dimension ref="A1:Q1048207"/>
  <sheetViews>
    <sheetView showGridLines="0" tabSelected="1" zoomScale="70" zoomScaleNormal="70" zoomScaleSheetLayoutView="40" workbookViewId="0">
      <selection activeCell="A6" sqref="A1:XFD6"/>
    </sheetView>
  </sheetViews>
  <sheetFormatPr defaultColWidth="9.140625" defaultRowHeight="15" customHeight="1"/>
  <cols>
    <col min="1" max="1" width="9.140625" style="97"/>
    <col min="2" max="2" width="26.42578125" style="97" customWidth="1"/>
    <col min="3" max="3" width="44.7109375" style="97" customWidth="1"/>
    <col min="4" max="4" width="34.42578125" style="97" customWidth="1"/>
    <col min="5" max="5" width="59.85546875" style="97" customWidth="1"/>
    <col min="6" max="6" width="31.28515625" style="97" customWidth="1"/>
    <col min="7" max="7" width="21.28515625" style="98" customWidth="1"/>
    <col min="8" max="8" width="21.85546875" style="98" customWidth="1"/>
    <col min="9" max="9" width="55.7109375" style="97" customWidth="1"/>
    <col min="10" max="10" width="21.85546875" style="97" customWidth="1"/>
    <col min="11" max="11" width="20.7109375" style="97" customWidth="1"/>
    <col min="12" max="12" width="31.28515625" style="97" customWidth="1"/>
    <col min="13" max="16" width="21.28515625" style="97" customWidth="1"/>
    <col min="17" max="17" width="16.42578125" style="44" customWidth="1"/>
    <col min="18" max="16384" width="9.140625" style="44"/>
  </cols>
  <sheetData>
    <row r="1" spans="1:16" s="85" customFormat="1" ht="15" customHeight="1">
      <c r="A1" s="43"/>
      <c r="B1" s="43"/>
      <c r="C1" s="43"/>
      <c r="D1" s="43"/>
      <c r="E1" s="43"/>
      <c r="F1" s="43"/>
      <c r="G1" s="104"/>
      <c r="H1" s="104"/>
      <c r="I1" s="43"/>
      <c r="J1" s="43"/>
      <c r="K1" s="43"/>
      <c r="L1" s="43"/>
      <c r="M1" s="43"/>
      <c r="N1" s="43"/>
      <c r="O1" s="43"/>
      <c r="P1" s="43"/>
    </row>
    <row r="2" spans="1:16" s="85" customFormat="1" ht="15" customHeight="1">
      <c r="A2" s="43"/>
      <c r="B2" s="43"/>
      <c r="C2" s="43"/>
      <c r="D2" s="43"/>
      <c r="E2" s="43"/>
      <c r="F2" s="43"/>
      <c r="G2" s="104"/>
      <c r="H2" s="104"/>
      <c r="I2" s="43"/>
      <c r="J2" s="43"/>
      <c r="K2" s="43"/>
      <c r="L2" s="43"/>
      <c r="M2" s="43"/>
      <c r="N2" s="43"/>
      <c r="O2" s="43"/>
      <c r="P2" s="43"/>
    </row>
    <row r="3" spans="1:16" s="85" customFormat="1" ht="20.25" customHeight="1">
      <c r="A3" s="93" t="s">
        <v>0</v>
      </c>
      <c r="B3" s="93"/>
      <c r="C3" s="93"/>
      <c r="D3" s="93"/>
      <c r="E3" s="93"/>
      <c r="F3" s="93"/>
      <c r="G3" s="93"/>
      <c r="H3" s="93"/>
      <c r="I3" s="93"/>
      <c r="J3" s="93"/>
      <c r="K3" s="93"/>
      <c r="L3" s="93"/>
      <c r="M3" s="93"/>
      <c r="N3" s="93"/>
      <c r="O3" s="93"/>
      <c r="P3" s="93"/>
    </row>
    <row r="4" spans="1:16" s="85" customFormat="1" ht="18" customHeight="1">
      <c r="A4" s="93" t="s">
        <v>1</v>
      </c>
      <c r="B4" s="93"/>
      <c r="C4" s="93"/>
      <c r="D4" s="93"/>
      <c r="E4" s="93"/>
      <c r="F4" s="93"/>
      <c r="G4" s="93"/>
      <c r="H4" s="93"/>
      <c r="I4" s="93"/>
      <c r="J4" s="93"/>
      <c r="K4" s="93"/>
      <c r="L4" s="93"/>
      <c r="M4" s="93"/>
      <c r="N4" s="93"/>
      <c r="O4" s="93"/>
      <c r="P4" s="93"/>
    </row>
    <row r="5" spans="1:16" s="85" customFormat="1" ht="15.75" customHeight="1">
      <c r="A5" s="93" t="s">
        <v>2</v>
      </c>
      <c r="B5" s="93"/>
      <c r="C5" s="93"/>
      <c r="D5" s="93"/>
      <c r="E5" s="93"/>
      <c r="F5" s="93"/>
      <c r="G5" s="93"/>
      <c r="H5" s="93"/>
      <c r="I5" s="93"/>
      <c r="J5" s="93"/>
      <c r="K5" s="93"/>
      <c r="L5" s="93"/>
      <c r="M5" s="93"/>
      <c r="N5" s="93"/>
      <c r="O5" s="93"/>
      <c r="P5" s="93"/>
    </row>
    <row r="6" spans="1:16" s="85" customFormat="1" ht="15.75">
      <c r="A6" s="43"/>
      <c r="B6" s="43"/>
      <c r="C6" s="43"/>
      <c r="D6" s="43"/>
      <c r="E6" s="43"/>
      <c r="F6" s="43"/>
      <c r="G6" s="104"/>
      <c r="H6" s="104"/>
      <c r="I6" s="43"/>
      <c r="J6" s="43"/>
      <c r="K6" s="43"/>
      <c r="L6" s="43"/>
      <c r="M6" s="43"/>
      <c r="N6" s="43"/>
      <c r="O6" s="43"/>
      <c r="P6" s="43"/>
    </row>
    <row r="7" spans="1:16" ht="32.1" customHeight="1">
      <c r="M7" s="45" t="s">
        <v>3</v>
      </c>
      <c r="N7" s="45" t="s">
        <v>4</v>
      </c>
      <c r="O7" s="45" t="s">
        <v>5</v>
      </c>
      <c r="P7" s="45" t="s">
        <v>6</v>
      </c>
    </row>
    <row r="8" spans="1:16" ht="54.95" customHeight="1">
      <c r="A8" s="46" t="s">
        <v>7</v>
      </c>
      <c r="B8" s="47" t="s">
        <v>8</v>
      </c>
      <c r="C8" s="47" t="s">
        <v>9</v>
      </c>
      <c r="D8" s="47" t="s">
        <v>10</v>
      </c>
      <c r="E8" s="47" t="s">
        <v>11</v>
      </c>
      <c r="F8" s="47" t="s">
        <v>12</v>
      </c>
      <c r="G8" s="48" t="s">
        <v>13</v>
      </c>
      <c r="H8" s="48" t="s">
        <v>14</v>
      </c>
      <c r="I8" s="47" t="s">
        <v>15</v>
      </c>
      <c r="J8" s="47" t="s">
        <v>16</v>
      </c>
      <c r="K8" s="47" t="s">
        <v>17</v>
      </c>
      <c r="L8" s="47" t="s">
        <v>18</v>
      </c>
      <c r="M8" s="47" t="s">
        <v>19</v>
      </c>
      <c r="N8" s="47" t="s">
        <v>20</v>
      </c>
      <c r="O8" s="47" t="s">
        <v>21</v>
      </c>
      <c r="P8" s="49" t="s">
        <v>22</v>
      </c>
    </row>
    <row r="9" spans="1:16" ht="75" customHeight="1">
      <c r="A9" s="87" t="s">
        <v>1</v>
      </c>
      <c r="B9" s="88"/>
      <c r="C9" s="88"/>
      <c r="D9" s="88"/>
      <c r="E9" s="88"/>
      <c r="F9" s="88"/>
      <c r="G9" s="88"/>
      <c r="H9" s="88"/>
      <c r="I9" s="88"/>
      <c r="J9" s="88"/>
      <c r="K9" s="88"/>
      <c r="L9" s="88"/>
      <c r="M9" s="88"/>
      <c r="N9" s="88"/>
      <c r="O9" s="88"/>
      <c r="P9" s="89"/>
    </row>
    <row r="10" spans="1:16" ht="50.1" customHeight="1">
      <c r="A10" s="50">
        <v>1</v>
      </c>
      <c r="B10" s="51" t="s">
        <v>23</v>
      </c>
      <c r="C10" s="86" t="s">
        <v>24</v>
      </c>
      <c r="D10" s="86"/>
      <c r="E10" s="51" t="s">
        <v>25</v>
      </c>
      <c r="F10" s="51" t="s">
        <v>26</v>
      </c>
      <c r="G10" s="52">
        <v>46113</v>
      </c>
      <c r="H10" s="52">
        <v>46387</v>
      </c>
      <c r="I10" s="51" t="s">
        <v>27</v>
      </c>
      <c r="J10" s="51">
        <v>3</v>
      </c>
      <c r="K10" s="51" t="s">
        <v>28</v>
      </c>
      <c r="L10" s="51" t="s">
        <v>29</v>
      </c>
      <c r="M10" s="51" t="s">
        <v>29</v>
      </c>
      <c r="N10" s="51">
        <v>1</v>
      </c>
      <c r="O10" s="51">
        <v>1</v>
      </c>
      <c r="P10" s="53">
        <v>1</v>
      </c>
    </row>
    <row r="11" spans="1:16" ht="50.1" customHeight="1">
      <c r="A11" s="50">
        <v>2</v>
      </c>
      <c r="B11" s="51" t="s">
        <v>30</v>
      </c>
      <c r="C11" s="86" t="s">
        <v>31</v>
      </c>
      <c r="D11" s="86"/>
      <c r="E11" s="51" t="s">
        <v>32</v>
      </c>
      <c r="F11" s="51" t="s">
        <v>26</v>
      </c>
      <c r="G11" s="52">
        <v>46023</v>
      </c>
      <c r="H11" s="52">
        <v>46387</v>
      </c>
      <c r="I11" s="51" t="s">
        <v>33</v>
      </c>
      <c r="J11" s="54">
        <v>0.6</v>
      </c>
      <c r="K11" s="51" t="s">
        <v>34</v>
      </c>
      <c r="L11" s="51" t="s">
        <v>29</v>
      </c>
      <c r="M11" s="54">
        <v>0.1</v>
      </c>
      <c r="N11" s="54">
        <v>0.1</v>
      </c>
      <c r="O11" s="54">
        <v>0.2</v>
      </c>
      <c r="P11" s="55">
        <v>0.2</v>
      </c>
    </row>
    <row r="12" spans="1:16" ht="50.1" customHeight="1">
      <c r="A12" s="50">
        <v>3</v>
      </c>
      <c r="B12" s="51" t="s">
        <v>30</v>
      </c>
      <c r="C12" s="86" t="s">
        <v>35</v>
      </c>
      <c r="D12" s="86"/>
      <c r="E12" s="51" t="s">
        <v>36</v>
      </c>
      <c r="F12" s="51" t="s">
        <v>26</v>
      </c>
      <c r="G12" s="52">
        <v>46023</v>
      </c>
      <c r="H12" s="52">
        <v>46387</v>
      </c>
      <c r="I12" s="51" t="s">
        <v>37</v>
      </c>
      <c r="J12" s="54">
        <v>1</v>
      </c>
      <c r="K12" s="51" t="s">
        <v>34</v>
      </c>
      <c r="L12" s="51" t="s">
        <v>29</v>
      </c>
      <c r="M12" s="54">
        <v>0.5</v>
      </c>
      <c r="N12" s="54">
        <v>0.5</v>
      </c>
      <c r="O12" s="54">
        <v>0.5</v>
      </c>
      <c r="P12" s="53" t="s">
        <v>29</v>
      </c>
    </row>
    <row r="13" spans="1:16" ht="50.1" customHeight="1">
      <c r="A13" s="50">
        <v>4</v>
      </c>
      <c r="B13" s="51" t="s">
        <v>30</v>
      </c>
      <c r="C13" s="86" t="s">
        <v>38</v>
      </c>
      <c r="D13" s="86"/>
      <c r="E13" s="51" t="s">
        <v>39</v>
      </c>
      <c r="F13" s="51" t="s">
        <v>26</v>
      </c>
      <c r="G13" s="52">
        <v>46113</v>
      </c>
      <c r="H13" s="52">
        <v>46233</v>
      </c>
      <c r="I13" s="51" t="s">
        <v>40</v>
      </c>
      <c r="J13" s="51">
        <v>3</v>
      </c>
      <c r="K13" s="51" t="s">
        <v>41</v>
      </c>
      <c r="L13" s="51" t="s">
        <v>29</v>
      </c>
      <c r="M13" s="51" t="s">
        <v>29</v>
      </c>
      <c r="N13" s="51">
        <v>1</v>
      </c>
      <c r="O13" s="51">
        <v>1</v>
      </c>
      <c r="P13" s="53">
        <v>1</v>
      </c>
    </row>
    <row r="14" spans="1:16" ht="50.1" customHeight="1">
      <c r="A14" s="50">
        <v>5</v>
      </c>
      <c r="B14" s="51" t="s">
        <v>30</v>
      </c>
      <c r="C14" s="86" t="s">
        <v>42</v>
      </c>
      <c r="D14" s="86"/>
      <c r="E14" s="51" t="s">
        <v>43</v>
      </c>
      <c r="F14" s="51" t="s">
        <v>26</v>
      </c>
      <c r="G14" s="52">
        <v>46143</v>
      </c>
      <c r="H14" s="52">
        <v>46356</v>
      </c>
      <c r="I14" s="51" t="s">
        <v>44</v>
      </c>
      <c r="J14" s="51">
        <v>3</v>
      </c>
      <c r="K14" s="51" t="s">
        <v>41</v>
      </c>
      <c r="L14" s="51" t="s">
        <v>29</v>
      </c>
      <c r="M14" s="51" t="s">
        <v>29</v>
      </c>
      <c r="N14" s="51">
        <v>1</v>
      </c>
      <c r="O14" s="51">
        <v>1</v>
      </c>
      <c r="P14" s="53">
        <v>1</v>
      </c>
    </row>
    <row r="15" spans="1:16" ht="50.1" customHeight="1">
      <c r="A15" s="50">
        <v>6</v>
      </c>
      <c r="B15" s="51" t="s">
        <v>30</v>
      </c>
      <c r="C15" s="86" t="s">
        <v>45</v>
      </c>
      <c r="D15" s="86"/>
      <c r="E15" s="51" t="s">
        <v>46</v>
      </c>
      <c r="F15" s="51" t="s">
        <v>26</v>
      </c>
      <c r="G15" s="52">
        <v>46204</v>
      </c>
      <c r="H15" s="52">
        <v>46386</v>
      </c>
      <c r="I15" s="56" t="s">
        <v>47</v>
      </c>
      <c r="J15" s="51">
        <v>3</v>
      </c>
      <c r="K15" s="51" t="s">
        <v>41</v>
      </c>
      <c r="L15" s="51" t="s">
        <v>29</v>
      </c>
      <c r="M15" s="54">
        <v>0.3</v>
      </c>
      <c r="N15" s="51">
        <v>1</v>
      </c>
      <c r="O15" s="51">
        <v>1</v>
      </c>
      <c r="P15" s="53">
        <v>1</v>
      </c>
    </row>
    <row r="16" spans="1:16" ht="50.1" customHeight="1">
      <c r="A16" s="50">
        <v>7</v>
      </c>
      <c r="B16" s="51" t="s">
        <v>30</v>
      </c>
      <c r="C16" s="86" t="s">
        <v>48</v>
      </c>
      <c r="D16" s="86"/>
      <c r="E16" s="51" t="s">
        <v>49</v>
      </c>
      <c r="F16" s="51" t="s">
        <v>26</v>
      </c>
      <c r="G16" s="52">
        <v>46024</v>
      </c>
      <c r="H16" s="52">
        <v>46386</v>
      </c>
      <c r="I16" s="51" t="s">
        <v>50</v>
      </c>
      <c r="J16" s="54">
        <v>0.8</v>
      </c>
      <c r="K16" s="51" t="s">
        <v>34</v>
      </c>
      <c r="L16" s="51" t="s">
        <v>29</v>
      </c>
      <c r="M16" s="54">
        <v>0.5</v>
      </c>
      <c r="N16" s="54">
        <v>0.6</v>
      </c>
      <c r="O16" s="54">
        <v>0.7</v>
      </c>
      <c r="P16" s="55">
        <v>0.8</v>
      </c>
    </row>
    <row r="17" spans="1:17" ht="50.1" customHeight="1">
      <c r="A17" s="50">
        <v>8</v>
      </c>
      <c r="B17" s="51" t="s">
        <v>30</v>
      </c>
      <c r="C17" s="86" t="s">
        <v>51</v>
      </c>
      <c r="D17" s="86"/>
      <c r="E17" s="51" t="s">
        <v>52</v>
      </c>
      <c r="F17" s="51" t="s">
        <v>26</v>
      </c>
      <c r="G17" s="52">
        <v>46023</v>
      </c>
      <c r="H17" s="52">
        <v>46387</v>
      </c>
      <c r="I17" s="51" t="s">
        <v>53</v>
      </c>
      <c r="J17" s="51">
        <v>4</v>
      </c>
      <c r="K17" s="51" t="s">
        <v>34</v>
      </c>
      <c r="L17" s="51" t="s">
        <v>29</v>
      </c>
      <c r="M17" s="51">
        <v>1</v>
      </c>
      <c r="N17" s="51">
        <v>1</v>
      </c>
      <c r="O17" s="51">
        <v>1</v>
      </c>
      <c r="P17" s="53">
        <v>1</v>
      </c>
    </row>
    <row r="18" spans="1:17" ht="50.1" customHeight="1">
      <c r="A18" s="50">
        <v>9</v>
      </c>
      <c r="B18" s="51" t="s">
        <v>30</v>
      </c>
      <c r="C18" s="86" t="s">
        <v>54</v>
      </c>
      <c r="D18" s="86"/>
      <c r="E18" s="51" t="s">
        <v>55</v>
      </c>
      <c r="F18" s="51" t="s">
        <v>26</v>
      </c>
      <c r="G18" s="52">
        <v>46024</v>
      </c>
      <c r="H18" s="52">
        <v>46386</v>
      </c>
      <c r="I18" s="51" t="s">
        <v>56</v>
      </c>
      <c r="J18" s="54">
        <v>0.9</v>
      </c>
      <c r="K18" s="51" t="s">
        <v>34</v>
      </c>
      <c r="L18" s="51" t="s">
        <v>29</v>
      </c>
      <c r="M18" s="54">
        <v>0.77</v>
      </c>
      <c r="N18" s="54">
        <v>0.81</v>
      </c>
      <c r="O18" s="54">
        <v>0.83</v>
      </c>
      <c r="P18" s="55">
        <v>0.9</v>
      </c>
    </row>
    <row r="19" spans="1:17" ht="50.1" customHeight="1">
      <c r="A19" s="50">
        <v>10</v>
      </c>
      <c r="B19" s="51" t="s">
        <v>30</v>
      </c>
      <c r="C19" s="86" t="s">
        <v>57</v>
      </c>
      <c r="D19" s="86"/>
      <c r="E19" s="51" t="s">
        <v>58</v>
      </c>
      <c r="F19" s="51" t="s">
        <v>26</v>
      </c>
      <c r="G19" s="52">
        <v>46023</v>
      </c>
      <c r="H19" s="52">
        <v>46387</v>
      </c>
      <c r="I19" s="51" t="s">
        <v>59</v>
      </c>
      <c r="J19" s="51">
        <v>4</v>
      </c>
      <c r="K19" s="51" t="s">
        <v>41</v>
      </c>
      <c r="L19" s="51" t="s">
        <v>29</v>
      </c>
      <c r="M19" s="51">
        <v>1</v>
      </c>
      <c r="N19" s="51">
        <v>1</v>
      </c>
      <c r="O19" s="51">
        <v>1</v>
      </c>
      <c r="P19" s="53">
        <v>1</v>
      </c>
    </row>
    <row r="20" spans="1:17" ht="50.1" customHeight="1">
      <c r="A20" s="50">
        <v>11</v>
      </c>
      <c r="B20" s="51" t="s">
        <v>30</v>
      </c>
      <c r="C20" s="86" t="s">
        <v>60</v>
      </c>
      <c r="D20" s="86"/>
      <c r="E20" s="51" t="s">
        <v>61</v>
      </c>
      <c r="F20" s="51" t="s">
        <v>26</v>
      </c>
      <c r="G20" s="52">
        <v>46055</v>
      </c>
      <c r="H20" s="52">
        <v>46386</v>
      </c>
      <c r="I20" s="51" t="s">
        <v>62</v>
      </c>
      <c r="J20" s="51">
        <v>3</v>
      </c>
      <c r="K20" s="51" t="s">
        <v>41</v>
      </c>
      <c r="L20" s="51" t="s">
        <v>29</v>
      </c>
      <c r="M20" s="51" t="s">
        <v>29</v>
      </c>
      <c r="N20" s="51">
        <v>1</v>
      </c>
      <c r="O20" s="51">
        <v>1</v>
      </c>
      <c r="P20" s="53">
        <v>1</v>
      </c>
    </row>
    <row r="21" spans="1:17" ht="50.1" customHeight="1">
      <c r="A21" s="50">
        <v>12</v>
      </c>
      <c r="B21" s="51" t="s">
        <v>30</v>
      </c>
      <c r="C21" s="86" t="s">
        <v>63</v>
      </c>
      <c r="D21" s="86"/>
      <c r="E21" s="56" t="s">
        <v>64</v>
      </c>
      <c r="F21" s="56" t="s">
        <v>26</v>
      </c>
      <c r="G21" s="57">
        <v>46296</v>
      </c>
      <c r="H21" s="57">
        <v>46387</v>
      </c>
      <c r="I21" s="56" t="s">
        <v>65</v>
      </c>
      <c r="J21" s="51">
        <v>1</v>
      </c>
      <c r="K21" s="51" t="s">
        <v>28</v>
      </c>
      <c r="L21" s="51" t="s">
        <v>29</v>
      </c>
      <c r="M21" s="58" t="s">
        <v>29</v>
      </c>
      <c r="N21" s="58" t="s">
        <v>29</v>
      </c>
      <c r="O21" s="58">
        <v>1</v>
      </c>
      <c r="P21" s="59" t="s">
        <v>29</v>
      </c>
    </row>
    <row r="22" spans="1:17" ht="50.1" customHeight="1">
      <c r="A22" s="60">
        <v>13</v>
      </c>
      <c r="B22" s="51" t="s">
        <v>30</v>
      </c>
      <c r="C22" s="90" t="s">
        <v>66</v>
      </c>
      <c r="D22" s="90"/>
      <c r="E22" s="56" t="s">
        <v>67</v>
      </c>
      <c r="F22" s="56" t="s">
        <v>26</v>
      </c>
      <c r="G22" s="57">
        <v>46023</v>
      </c>
      <c r="H22" s="57">
        <v>46387</v>
      </c>
      <c r="I22" s="56" t="s">
        <v>68</v>
      </c>
      <c r="J22" s="51">
        <v>4</v>
      </c>
      <c r="K22" s="51" t="s">
        <v>41</v>
      </c>
      <c r="L22" s="51" t="s">
        <v>29</v>
      </c>
      <c r="M22" s="51">
        <v>1</v>
      </c>
      <c r="N22" s="51">
        <v>1</v>
      </c>
      <c r="O22" s="51">
        <v>1</v>
      </c>
      <c r="P22" s="53">
        <v>1</v>
      </c>
      <c r="Q22" s="44">
        <f>SUM(L10:L22)</f>
        <v>0</v>
      </c>
    </row>
    <row r="23" spans="1:17" ht="75" customHeight="1">
      <c r="A23" s="87" t="s">
        <v>69</v>
      </c>
      <c r="B23" s="88"/>
      <c r="C23" s="88"/>
      <c r="D23" s="88"/>
      <c r="E23" s="88"/>
      <c r="F23" s="88"/>
      <c r="G23" s="88"/>
      <c r="H23" s="88"/>
      <c r="I23" s="88"/>
      <c r="J23" s="88"/>
      <c r="K23" s="88"/>
      <c r="L23" s="88"/>
      <c r="M23" s="88"/>
      <c r="N23" s="88"/>
      <c r="O23" s="88"/>
      <c r="P23" s="89"/>
    </row>
    <row r="24" spans="1:17" ht="50.1" customHeight="1">
      <c r="A24" s="50">
        <v>14</v>
      </c>
      <c r="B24" s="51" t="s">
        <v>23</v>
      </c>
      <c r="C24" s="86" t="s">
        <v>70</v>
      </c>
      <c r="D24" s="86"/>
      <c r="E24" s="51" t="s">
        <v>71</v>
      </c>
      <c r="F24" s="51" t="s">
        <v>72</v>
      </c>
      <c r="G24" s="52">
        <v>46023</v>
      </c>
      <c r="H24" s="52">
        <v>46387</v>
      </c>
      <c r="I24" s="51" t="s">
        <v>73</v>
      </c>
      <c r="J24" s="54">
        <v>1</v>
      </c>
      <c r="K24" s="51" t="s">
        <v>34</v>
      </c>
      <c r="L24" s="51" t="s">
        <v>29</v>
      </c>
      <c r="M24" s="54">
        <v>0.25</v>
      </c>
      <c r="N24" s="54">
        <v>0.25</v>
      </c>
      <c r="O24" s="54">
        <v>0.25</v>
      </c>
      <c r="P24" s="55">
        <v>0.25</v>
      </c>
    </row>
    <row r="25" spans="1:17" ht="50.1" customHeight="1">
      <c r="A25" s="50">
        <v>15</v>
      </c>
      <c r="B25" s="51" t="s">
        <v>23</v>
      </c>
      <c r="C25" s="86" t="s">
        <v>74</v>
      </c>
      <c r="D25" s="86"/>
      <c r="E25" s="51" t="s">
        <v>75</v>
      </c>
      <c r="F25" s="51" t="s">
        <v>72</v>
      </c>
      <c r="G25" s="52">
        <v>46132</v>
      </c>
      <c r="H25" s="52">
        <v>46387</v>
      </c>
      <c r="I25" s="51" t="s">
        <v>76</v>
      </c>
      <c r="J25" s="51">
        <v>559</v>
      </c>
      <c r="K25" s="51" t="s">
        <v>28</v>
      </c>
      <c r="L25" s="61">
        <v>3924900</v>
      </c>
      <c r="M25" s="51" t="s">
        <v>29</v>
      </c>
      <c r="N25" s="51" t="s">
        <v>29</v>
      </c>
      <c r="O25" s="51" t="s">
        <v>29</v>
      </c>
      <c r="P25" s="53">
        <v>559</v>
      </c>
    </row>
    <row r="26" spans="1:17" ht="50.1" customHeight="1">
      <c r="A26" s="50">
        <v>16</v>
      </c>
      <c r="B26" s="51" t="s">
        <v>23</v>
      </c>
      <c r="C26" s="86" t="s">
        <v>77</v>
      </c>
      <c r="D26" s="86"/>
      <c r="E26" s="51" t="s">
        <v>75</v>
      </c>
      <c r="F26" s="51" t="s">
        <v>72</v>
      </c>
      <c r="G26" s="52">
        <v>46132</v>
      </c>
      <c r="H26" s="52">
        <v>46203</v>
      </c>
      <c r="I26" s="51" t="s">
        <v>78</v>
      </c>
      <c r="J26" s="51" t="s">
        <v>79</v>
      </c>
      <c r="K26" s="51" t="s">
        <v>28</v>
      </c>
      <c r="L26" s="61">
        <v>179550</v>
      </c>
      <c r="M26" s="51" t="s">
        <v>29</v>
      </c>
      <c r="N26" s="51" t="s">
        <v>29</v>
      </c>
      <c r="O26" s="51" t="s">
        <v>29</v>
      </c>
      <c r="P26" s="53">
        <v>19</v>
      </c>
    </row>
    <row r="27" spans="1:17" ht="50.1" customHeight="1">
      <c r="A27" s="50">
        <v>17</v>
      </c>
      <c r="B27" s="51" t="s">
        <v>23</v>
      </c>
      <c r="C27" s="86" t="s">
        <v>80</v>
      </c>
      <c r="D27" s="86"/>
      <c r="E27" s="51" t="s">
        <v>81</v>
      </c>
      <c r="F27" s="51" t="s">
        <v>72</v>
      </c>
      <c r="G27" s="52">
        <v>46204</v>
      </c>
      <c r="H27" s="52">
        <v>46387</v>
      </c>
      <c r="I27" s="51" t="s">
        <v>82</v>
      </c>
      <c r="J27" s="51" t="s">
        <v>83</v>
      </c>
      <c r="K27" s="51" t="s">
        <v>28</v>
      </c>
      <c r="L27" s="61">
        <v>3500000</v>
      </c>
      <c r="M27" s="51" t="s">
        <v>29</v>
      </c>
      <c r="N27" s="51" t="s">
        <v>29</v>
      </c>
      <c r="O27" s="51" t="s">
        <v>29</v>
      </c>
      <c r="P27" s="53">
        <v>23</v>
      </c>
    </row>
    <row r="28" spans="1:17" ht="50.1" customHeight="1">
      <c r="A28" s="50">
        <v>18</v>
      </c>
      <c r="B28" s="51" t="s">
        <v>23</v>
      </c>
      <c r="C28" s="86" t="s">
        <v>84</v>
      </c>
      <c r="D28" s="86"/>
      <c r="E28" s="51" t="s">
        <v>85</v>
      </c>
      <c r="F28" s="51" t="s">
        <v>72</v>
      </c>
      <c r="G28" s="52">
        <v>46204</v>
      </c>
      <c r="H28" s="52">
        <v>46752</v>
      </c>
      <c r="I28" s="51" t="s">
        <v>86</v>
      </c>
      <c r="J28" s="51">
        <v>3</v>
      </c>
      <c r="K28" s="51" t="s">
        <v>41</v>
      </c>
      <c r="L28" s="61">
        <v>2500000</v>
      </c>
      <c r="M28" s="51" t="s">
        <v>29</v>
      </c>
      <c r="N28" s="51">
        <v>1</v>
      </c>
      <c r="O28" s="62">
        <v>1</v>
      </c>
      <c r="P28" s="53">
        <v>1</v>
      </c>
    </row>
    <row r="29" spans="1:17" ht="68.099999999999994" customHeight="1">
      <c r="A29" s="50">
        <v>19</v>
      </c>
      <c r="B29" s="51" t="s">
        <v>87</v>
      </c>
      <c r="C29" s="86" t="s">
        <v>88</v>
      </c>
      <c r="D29" s="86"/>
      <c r="E29" s="51" t="s">
        <v>89</v>
      </c>
      <c r="F29" s="51" t="s">
        <v>72</v>
      </c>
      <c r="G29" s="52">
        <v>46023</v>
      </c>
      <c r="H29" s="52">
        <v>46387</v>
      </c>
      <c r="I29" s="51" t="s">
        <v>90</v>
      </c>
      <c r="J29" s="51">
        <v>4</v>
      </c>
      <c r="K29" s="51" t="s">
        <v>41</v>
      </c>
      <c r="L29" s="61">
        <v>15000000</v>
      </c>
      <c r="M29" s="51">
        <v>1</v>
      </c>
      <c r="N29" s="51">
        <v>1</v>
      </c>
      <c r="O29" s="51">
        <v>1</v>
      </c>
      <c r="P29" s="53">
        <v>1</v>
      </c>
    </row>
    <row r="30" spans="1:17" ht="30.75">
      <c r="A30" s="50">
        <v>20</v>
      </c>
      <c r="B30" s="51" t="s">
        <v>87</v>
      </c>
      <c r="C30" s="86" t="s">
        <v>91</v>
      </c>
      <c r="D30" s="86"/>
      <c r="E30" s="51" t="s">
        <v>92</v>
      </c>
      <c r="F30" s="51" t="s">
        <v>72</v>
      </c>
      <c r="G30" s="52">
        <v>46023</v>
      </c>
      <c r="H30" s="52">
        <v>46387</v>
      </c>
      <c r="I30" s="51" t="s">
        <v>93</v>
      </c>
      <c r="J30" s="51">
        <v>4</v>
      </c>
      <c r="K30" s="51" t="s">
        <v>41</v>
      </c>
      <c r="L30" s="61">
        <v>19808211.140000001</v>
      </c>
      <c r="M30" s="51">
        <v>1</v>
      </c>
      <c r="N30" s="51" t="s">
        <v>29</v>
      </c>
      <c r="O30" s="51">
        <v>1</v>
      </c>
      <c r="P30" s="53">
        <v>1</v>
      </c>
    </row>
    <row r="31" spans="1:17" ht="50.1" customHeight="1">
      <c r="A31" s="50">
        <v>21</v>
      </c>
      <c r="B31" s="51" t="s">
        <v>87</v>
      </c>
      <c r="C31" s="86" t="s">
        <v>94</v>
      </c>
      <c r="D31" s="86"/>
      <c r="E31" s="51" t="s">
        <v>95</v>
      </c>
      <c r="F31" s="51" t="s">
        <v>72</v>
      </c>
      <c r="G31" s="52">
        <v>46296</v>
      </c>
      <c r="H31" s="52">
        <v>46387</v>
      </c>
      <c r="I31" s="51" t="s">
        <v>96</v>
      </c>
      <c r="J31" s="51">
        <v>3</v>
      </c>
      <c r="K31" s="51" t="s">
        <v>41</v>
      </c>
      <c r="L31" s="61">
        <v>840000</v>
      </c>
      <c r="M31" s="51" t="s">
        <v>29</v>
      </c>
      <c r="N31" s="51">
        <v>1</v>
      </c>
      <c r="O31" s="51">
        <v>1</v>
      </c>
      <c r="P31" s="53">
        <v>1</v>
      </c>
    </row>
    <row r="32" spans="1:17" ht="50.1" customHeight="1">
      <c r="A32" s="50">
        <v>22</v>
      </c>
      <c r="B32" s="51" t="s">
        <v>97</v>
      </c>
      <c r="C32" s="86" t="s">
        <v>98</v>
      </c>
      <c r="D32" s="86"/>
      <c r="E32" s="51" t="s">
        <v>99</v>
      </c>
      <c r="F32" s="51" t="s">
        <v>72</v>
      </c>
      <c r="G32" s="52">
        <v>46023</v>
      </c>
      <c r="H32" s="52">
        <v>46387</v>
      </c>
      <c r="I32" s="51" t="s">
        <v>100</v>
      </c>
      <c r="J32" s="54">
        <v>1</v>
      </c>
      <c r="K32" s="51" t="s">
        <v>34</v>
      </c>
      <c r="L32" s="61">
        <v>21000</v>
      </c>
      <c r="M32" s="54">
        <v>0.5</v>
      </c>
      <c r="N32" s="51" t="s">
        <v>29</v>
      </c>
      <c r="O32" s="51" t="s">
        <v>29</v>
      </c>
      <c r="P32" s="55">
        <v>0.5</v>
      </c>
    </row>
    <row r="33" spans="1:16" ht="57.6" customHeight="1">
      <c r="A33" s="50">
        <v>23</v>
      </c>
      <c r="B33" s="51" t="s">
        <v>97</v>
      </c>
      <c r="C33" s="86" t="s">
        <v>101</v>
      </c>
      <c r="D33" s="86"/>
      <c r="E33" s="51" t="s">
        <v>102</v>
      </c>
      <c r="F33" s="51" t="s">
        <v>72</v>
      </c>
      <c r="G33" s="52">
        <v>46083</v>
      </c>
      <c r="H33" s="52">
        <v>46387</v>
      </c>
      <c r="I33" s="51" t="s">
        <v>103</v>
      </c>
      <c r="J33" s="63">
        <v>3</v>
      </c>
      <c r="K33" s="51" t="s">
        <v>41</v>
      </c>
      <c r="L33" s="51" t="s">
        <v>29</v>
      </c>
      <c r="M33" s="51" t="s">
        <v>29</v>
      </c>
      <c r="N33" s="51">
        <v>1</v>
      </c>
      <c r="O33" s="51">
        <v>1</v>
      </c>
      <c r="P33" s="53">
        <v>1</v>
      </c>
    </row>
    <row r="34" spans="1:16" ht="50.1" customHeight="1">
      <c r="A34" s="50">
        <v>24</v>
      </c>
      <c r="B34" s="51" t="s">
        <v>23</v>
      </c>
      <c r="C34" s="86" t="s">
        <v>104</v>
      </c>
      <c r="D34" s="86"/>
      <c r="E34" s="51" t="s">
        <v>105</v>
      </c>
      <c r="F34" s="51" t="s">
        <v>72</v>
      </c>
      <c r="G34" s="52">
        <v>46027</v>
      </c>
      <c r="H34" s="52">
        <v>46387</v>
      </c>
      <c r="I34" s="51" t="s">
        <v>106</v>
      </c>
      <c r="J34" s="54">
        <v>1</v>
      </c>
      <c r="K34" s="51" t="s">
        <v>34</v>
      </c>
      <c r="L34" s="51" t="s">
        <v>29</v>
      </c>
      <c r="M34" s="54">
        <v>0.1</v>
      </c>
      <c r="N34" s="54">
        <v>0.3</v>
      </c>
      <c r="O34" s="54">
        <v>0.3</v>
      </c>
      <c r="P34" s="55">
        <v>0.3</v>
      </c>
    </row>
    <row r="35" spans="1:16" ht="50.1" customHeight="1">
      <c r="A35" s="50">
        <v>25</v>
      </c>
      <c r="B35" s="51" t="s">
        <v>23</v>
      </c>
      <c r="C35" s="86" t="s">
        <v>107</v>
      </c>
      <c r="D35" s="86"/>
      <c r="E35" s="51" t="s">
        <v>108</v>
      </c>
      <c r="F35" s="51" t="s">
        <v>72</v>
      </c>
      <c r="G35" s="52">
        <v>46296</v>
      </c>
      <c r="H35" s="52">
        <v>46387</v>
      </c>
      <c r="I35" s="51" t="s">
        <v>109</v>
      </c>
      <c r="J35" s="62">
        <v>600</v>
      </c>
      <c r="K35" s="51" t="s">
        <v>41</v>
      </c>
      <c r="L35" s="51" t="s">
        <v>29</v>
      </c>
      <c r="M35" s="51" t="s">
        <v>29</v>
      </c>
      <c r="N35" s="51" t="s">
        <v>29</v>
      </c>
      <c r="O35" s="51">
        <v>300</v>
      </c>
      <c r="P35" s="53">
        <v>300</v>
      </c>
    </row>
    <row r="36" spans="1:16" ht="50.1" customHeight="1">
      <c r="A36" s="50">
        <v>26</v>
      </c>
      <c r="B36" s="51" t="s">
        <v>23</v>
      </c>
      <c r="C36" s="86" t="s">
        <v>110</v>
      </c>
      <c r="D36" s="86"/>
      <c r="E36" s="51" t="s">
        <v>111</v>
      </c>
      <c r="F36" s="51" t="s">
        <v>72</v>
      </c>
      <c r="G36" s="52">
        <v>46028</v>
      </c>
      <c r="H36" s="52">
        <v>46387</v>
      </c>
      <c r="I36" s="51" t="s">
        <v>112</v>
      </c>
      <c r="J36" s="54">
        <v>1</v>
      </c>
      <c r="K36" s="51" t="s">
        <v>34</v>
      </c>
      <c r="L36" s="51" t="s">
        <v>29</v>
      </c>
      <c r="M36" s="54">
        <v>0.25</v>
      </c>
      <c r="N36" s="54">
        <v>0.25</v>
      </c>
      <c r="O36" s="54">
        <v>0.25</v>
      </c>
      <c r="P36" s="55">
        <v>0.25</v>
      </c>
    </row>
    <row r="37" spans="1:16" ht="50.1" customHeight="1">
      <c r="A37" s="50">
        <v>27</v>
      </c>
      <c r="B37" s="51" t="s">
        <v>23</v>
      </c>
      <c r="C37" s="86" t="s">
        <v>113</v>
      </c>
      <c r="D37" s="86"/>
      <c r="E37" s="51" t="s">
        <v>114</v>
      </c>
      <c r="F37" s="51" t="s">
        <v>72</v>
      </c>
      <c r="G37" s="52">
        <v>46132</v>
      </c>
      <c r="H37" s="52">
        <v>46387</v>
      </c>
      <c r="I37" s="51" t="s">
        <v>115</v>
      </c>
      <c r="J37" s="54">
        <v>1</v>
      </c>
      <c r="K37" s="51" t="s">
        <v>34</v>
      </c>
      <c r="L37" s="51" t="s">
        <v>29</v>
      </c>
      <c r="M37" s="54" t="s">
        <v>29</v>
      </c>
      <c r="N37" s="54">
        <v>0.3</v>
      </c>
      <c r="O37" s="54">
        <v>0.4</v>
      </c>
      <c r="P37" s="55">
        <v>0.3</v>
      </c>
    </row>
    <row r="38" spans="1:16" ht="50.1" customHeight="1">
      <c r="A38" s="50">
        <v>28</v>
      </c>
      <c r="B38" s="51" t="s">
        <v>116</v>
      </c>
      <c r="C38" s="86" t="s">
        <v>117</v>
      </c>
      <c r="D38" s="86"/>
      <c r="E38" s="51" t="s">
        <v>118</v>
      </c>
      <c r="F38" s="51" t="s">
        <v>72</v>
      </c>
      <c r="G38" s="52">
        <v>46023</v>
      </c>
      <c r="H38" s="52">
        <v>46387</v>
      </c>
      <c r="I38" s="51" t="s">
        <v>119</v>
      </c>
      <c r="J38" s="51">
        <v>1</v>
      </c>
      <c r="K38" s="51" t="s">
        <v>41</v>
      </c>
      <c r="L38" s="51" t="s">
        <v>29</v>
      </c>
      <c r="M38" s="51" t="s">
        <v>29</v>
      </c>
      <c r="N38" s="51" t="s">
        <v>29</v>
      </c>
      <c r="O38" s="51">
        <v>1</v>
      </c>
      <c r="P38" s="53" t="s">
        <v>29</v>
      </c>
    </row>
    <row r="39" spans="1:16" ht="65.099999999999994" customHeight="1">
      <c r="A39" s="50">
        <v>29</v>
      </c>
      <c r="B39" s="51" t="s">
        <v>120</v>
      </c>
      <c r="C39" s="86" t="s">
        <v>121</v>
      </c>
      <c r="D39" s="86"/>
      <c r="E39" s="51" t="s">
        <v>122</v>
      </c>
      <c r="F39" s="51" t="s">
        <v>72</v>
      </c>
      <c r="G39" s="52">
        <v>46296</v>
      </c>
      <c r="H39" s="52">
        <v>46387</v>
      </c>
      <c r="I39" s="51" t="s">
        <v>123</v>
      </c>
      <c r="J39" s="51">
        <v>1</v>
      </c>
      <c r="K39" s="51" t="s">
        <v>41</v>
      </c>
      <c r="L39" s="61">
        <v>15000000</v>
      </c>
      <c r="M39" s="51" t="s">
        <v>29</v>
      </c>
      <c r="N39" s="51" t="s">
        <v>29</v>
      </c>
      <c r="O39" s="51">
        <v>1</v>
      </c>
      <c r="P39" s="53" t="s">
        <v>29</v>
      </c>
    </row>
    <row r="40" spans="1:16" ht="50.1" customHeight="1">
      <c r="A40" s="50">
        <v>30</v>
      </c>
      <c r="B40" s="51" t="s">
        <v>120</v>
      </c>
      <c r="C40" s="86" t="s">
        <v>124</v>
      </c>
      <c r="D40" s="86"/>
      <c r="E40" s="51" t="s">
        <v>122</v>
      </c>
      <c r="F40" s="51" t="s">
        <v>72</v>
      </c>
      <c r="G40" s="52">
        <v>46357</v>
      </c>
      <c r="H40" s="52">
        <v>46387</v>
      </c>
      <c r="I40" s="51" t="s">
        <v>125</v>
      </c>
      <c r="J40" s="51">
        <v>1</v>
      </c>
      <c r="K40" s="51" t="s">
        <v>41</v>
      </c>
      <c r="L40" s="61">
        <v>15000000</v>
      </c>
      <c r="M40" s="51" t="s">
        <v>29</v>
      </c>
      <c r="N40" s="51" t="s">
        <v>29</v>
      </c>
      <c r="O40" s="51">
        <v>1</v>
      </c>
      <c r="P40" s="53" t="s">
        <v>29</v>
      </c>
    </row>
    <row r="41" spans="1:16" ht="50.1" customHeight="1">
      <c r="A41" s="50">
        <v>31</v>
      </c>
      <c r="B41" s="51" t="s">
        <v>116</v>
      </c>
      <c r="C41" s="86" t="s">
        <v>126</v>
      </c>
      <c r="D41" s="86"/>
      <c r="E41" s="51" t="s">
        <v>122</v>
      </c>
      <c r="F41" s="51" t="s">
        <v>72</v>
      </c>
      <c r="G41" s="52">
        <v>46387</v>
      </c>
      <c r="H41" s="52">
        <v>46387</v>
      </c>
      <c r="I41" s="51" t="s">
        <v>127</v>
      </c>
      <c r="J41" s="51">
        <v>1</v>
      </c>
      <c r="K41" s="51" t="s">
        <v>41</v>
      </c>
      <c r="L41" s="61">
        <v>25000000</v>
      </c>
      <c r="M41" s="51" t="s">
        <v>29</v>
      </c>
      <c r="N41" s="51" t="s">
        <v>29</v>
      </c>
      <c r="O41" s="51" t="s">
        <v>29</v>
      </c>
      <c r="P41" s="53">
        <v>1</v>
      </c>
    </row>
    <row r="42" spans="1:16" ht="50.1" customHeight="1">
      <c r="A42" s="50">
        <v>32</v>
      </c>
      <c r="B42" s="51" t="s">
        <v>128</v>
      </c>
      <c r="C42" s="86" t="s">
        <v>129</v>
      </c>
      <c r="D42" s="86"/>
      <c r="E42" s="51" t="s">
        <v>130</v>
      </c>
      <c r="F42" s="51" t="s">
        <v>72</v>
      </c>
      <c r="G42" s="52">
        <v>46028</v>
      </c>
      <c r="H42" s="52">
        <v>46387</v>
      </c>
      <c r="I42" s="51" t="s">
        <v>131</v>
      </c>
      <c r="J42" s="51">
        <v>16</v>
      </c>
      <c r="K42" s="51" t="s">
        <v>41</v>
      </c>
      <c r="L42" s="61">
        <v>5500000</v>
      </c>
      <c r="M42" s="51">
        <v>4</v>
      </c>
      <c r="N42" s="51">
        <v>6</v>
      </c>
      <c r="O42" s="51">
        <v>4</v>
      </c>
      <c r="P42" s="53">
        <v>2</v>
      </c>
    </row>
    <row r="43" spans="1:16" ht="50.1" customHeight="1">
      <c r="A43" s="50">
        <v>33</v>
      </c>
      <c r="B43" s="51" t="s">
        <v>97</v>
      </c>
      <c r="C43" s="86" t="s">
        <v>132</v>
      </c>
      <c r="D43" s="86"/>
      <c r="E43" s="51" t="s">
        <v>133</v>
      </c>
      <c r="F43" s="51" t="s">
        <v>72</v>
      </c>
      <c r="G43" s="52">
        <v>46113</v>
      </c>
      <c r="H43" s="52">
        <v>46387</v>
      </c>
      <c r="I43" s="51" t="s">
        <v>134</v>
      </c>
      <c r="J43" s="51">
        <v>2</v>
      </c>
      <c r="K43" s="51" t="s">
        <v>41</v>
      </c>
      <c r="L43" s="61">
        <v>4500000</v>
      </c>
      <c r="M43" s="51" t="s">
        <v>29</v>
      </c>
      <c r="N43" s="51">
        <v>1</v>
      </c>
      <c r="O43" s="51" t="s">
        <v>29</v>
      </c>
      <c r="P43" s="53">
        <v>1</v>
      </c>
    </row>
    <row r="44" spans="1:16" ht="50.1" customHeight="1">
      <c r="A44" s="50">
        <v>34</v>
      </c>
      <c r="B44" s="51" t="s">
        <v>23</v>
      </c>
      <c r="C44" s="86" t="s">
        <v>135</v>
      </c>
      <c r="D44" s="86"/>
      <c r="E44" s="51" t="s">
        <v>136</v>
      </c>
      <c r="F44" s="51" t="s">
        <v>72</v>
      </c>
      <c r="G44" s="52">
        <v>46113</v>
      </c>
      <c r="H44" s="52">
        <v>46387</v>
      </c>
      <c r="I44" s="51" t="s">
        <v>137</v>
      </c>
      <c r="J44" s="51">
        <v>2</v>
      </c>
      <c r="K44" s="51" t="s">
        <v>41</v>
      </c>
      <c r="L44" s="61">
        <v>6331960</v>
      </c>
      <c r="M44" s="51" t="s">
        <v>29</v>
      </c>
      <c r="N44" s="51" t="s">
        <v>29</v>
      </c>
      <c r="O44" s="51" t="s">
        <v>29</v>
      </c>
      <c r="P44" s="53" t="s">
        <v>29</v>
      </c>
    </row>
    <row r="45" spans="1:16" ht="50.1" customHeight="1">
      <c r="A45" s="50">
        <v>35</v>
      </c>
      <c r="B45" s="51" t="s">
        <v>116</v>
      </c>
      <c r="C45" s="86" t="s">
        <v>138</v>
      </c>
      <c r="D45" s="86"/>
      <c r="E45" s="51" t="s">
        <v>139</v>
      </c>
      <c r="F45" s="51" t="s">
        <v>72</v>
      </c>
      <c r="G45" s="52">
        <v>46054</v>
      </c>
      <c r="H45" s="52">
        <v>46387</v>
      </c>
      <c r="I45" s="51" t="s">
        <v>140</v>
      </c>
      <c r="J45" s="51">
        <v>3</v>
      </c>
      <c r="K45" s="51" t="s">
        <v>41</v>
      </c>
      <c r="L45" s="51" t="s">
        <v>29</v>
      </c>
      <c r="M45" s="51" t="s">
        <v>29</v>
      </c>
      <c r="N45" s="51">
        <v>1</v>
      </c>
      <c r="O45" s="51">
        <v>1</v>
      </c>
      <c r="P45" s="53">
        <v>1</v>
      </c>
    </row>
    <row r="46" spans="1:16" ht="50.1" customHeight="1">
      <c r="A46" s="50">
        <v>36</v>
      </c>
      <c r="B46" s="51" t="s">
        <v>116</v>
      </c>
      <c r="C46" s="86" t="s">
        <v>141</v>
      </c>
      <c r="D46" s="86"/>
      <c r="E46" s="51" t="s">
        <v>142</v>
      </c>
      <c r="F46" s="51" t="s">
        <v>72</v>
      </c>
      <c r="G46" s="52">
        <v>46054</v>
      </c>
      <c r="H46" s="52">
        <v>46387</v>
      </c>
      <c r="I46" s="51" t="s">
        <v>143</v>
      </c>
      <c r="J46" s="51">
        <v>1</v>
      </c>
      <c r="K46" s="51" t="s">
        <v>41</v>
      </c>
      <c r="L46" s="51" t="s">
        <v>29</v>
      </c>
      <c r="M46" s="51" t="s">
        <v>29</v>
      </c>
      <c r="N46" s="51" t="s">
        <v>29</v>
      </c>
      <c r="O46" s="51">
        <v>1</v>
      </c>
      <c r="P46" s="53" t="s">
        <v>29</v>
      </c>
    </row>
    <row r="47" spans="1:16" ht="50.1" customHeight="1">
      <c r="A47" s="50">
        <v>37</v>
      </c>
      <c r="B47" s="51" t="s">
        <v>116</v>
      </c>
      <c r="C47" s="86" t="s">
        <v>144</v>
      </c>
      <c r="D47" s="86"/>
      <c r="E47" s="51" t="s">
        <v>145</v>
      </c>
      <c r="F47" s="51" t="s">
        <v>72</v>
      </c>
      <c r="G47" s="52">
        <v>46266</v>
      </c>
      <c r="H47" s="52">
        <v>46387</v>
      </c>
      <c r="I47" s="51" t="s">
        <v>146</v>
      </c>
      <c r="J47" s="51">
        <v>3</v>
      </c>
      <c r="K47" s="51" t="s">
        <v>41</v>
      </c>
      <c r="L47" s="51" t="s">
        <v>29</v>
      </c>
      <c r="M47" s="51" t="s">
        <v>29</v>
      </c>
      <c r="N47" s="51" t="s">
        <v>29</v>
      </c>
      <c r="O47" s="51">
        <v>1</v>
      </c>
      <c r="P47" s="53" t="s">
        <v>29</v>
      </c>
    </row>
    <row r="48" spans="1:16" ht="50.1" customHeight="1">
      <c r="A48" s="50">
        <v>38</v>
      </c>
      <c r="B48" s="51" t="s">
        <v>147</v>
      </c>
      <c r="C48" s="86" t="s">
        <v>148</v>
      </c>
      <c r="D48" s="86"/>
      <c r="E48" s="51" t="s">
        <v>149</v>
      </c>
      <c r="F48" s="51" t="s">
        <v>72</v>
      </c>
      <c r="G48" s="52">
        <v>46054</v>
      </c>
      <c r="H48" s="52">
        <v>46387</v>
      </c>
      <c r="I48" s="51" t="s">
        <v>150</v>
      </c>
      <c r="J48" s="51">
        <v>4</v>
      </c>
      <c r="K48" s="51" t="s">
        <v>41</v>
      </c>
      <c r="L48" s="51" t="s">
        <v>29</v>
      </c>
      <c r="M48" s="51">
        <v>1</v>
      </c>
      <c r="N48" s="51">
        <v>1</v>
      </c>
      <c r="O48" s="51">
        <v>1</v>
      </c>
      <c r="P48" s="53">
        <v>1</v>
      </c>
    </row>
    <row r="49" spans="1:17" ht="50.1" customHeight="1">
      <c r="A49" s="50">
        <v>39</v>
      </c>
      <c r="B49" s="51" t="s">
        <v>128</v>
      </c>
      <c r="C49" s="86" t="s">
        <v>151</v>
      </c>
      <c r="D49" s="86"/>
      <c r="E49" s="51" t="s">
        <v>152</v>
      </c>
      <c r="F49" s="51" t="s">
        <v>72</v>
      </c>
      <c r="G49" s="52">
        <v>46028</v>
      </c>
      <c r="H49" s="52">
        <v>46387</v>
      </c>
      <c r="I49" s="51" t="s">
        <v>153</v>
      </c>
      <c r="J49" s="62">
        <v>4</v>
      </c>
      <c r="K49" s="51" t="s">
        <v>41</v>
      </c>
      <c r="L49" s="51" t="s">
        <v>29</v>
      </c>
      <c r="M49" s="51">
        <v>1</v>
      </c>
      <c r="N49" s="51">
        <v>1</v>
      </c>
      <c r="O49" s="51">
        <v>1</v>
      </c>
      <c r="P49" s="53">
        <v>1</v>
      </c>
      <c r="Q49" s="64">
        <f>SUM(L24:L49)</f>
        <v>117105621.14</v>
      </c>
    </row>
    <row r="50" spans="1:17" ht="75" customHeight="1">
      <c r="A50" s="91" t="s">
        <v>154</v>
      </c>
      <c r="B50" s="88"/>
      <c r="C50" s="88"/>
      <c r="D50" s="88"/>
      <c r="E50" s="88"/>
      <c r="F50" s="88"/>
      <c r="G50" s="88"/>
      <c r="H50" s="88"/>
      <c r="I50" s="88"/>
      <c r="J50" s="88"/>
      <c r="K50" s="88"/>
      <c r="L50" s="88"/>
      <c r="M50" s="88"/>
      <c r="N50" s="88"/>
      <c r="O50" s="88"/>
      <c r="P50" s="89"/>
    </row>
    <row r="51" spans="1:17" ht="50.1" customHeight="1">
      <c r="A51" s="50">
        <v>40</v>
      </c>
      <c r="B51" s="51" t="s">
        <v>155</v>
      </c>
      <c r="C51" s="86" t="s">
        <v>156</v>
      </c>
      <c r="D51" s="86"/>
      <c r="E51" s="51" t="s">
        <v>157</v>
      </c>
      <c r="F51" s="51" t="s">
        <v>158</v>
      </c>
      <c r="G51" s="52">
        <v>46266</v>
      </c>
      <c r="H51" s="52" t="s">
        <v>159</v>
      </c>
      <c r="I51" s="51" t="s">
        <v>160</v>
      </c>
      <c r="J51" s="54">
        <v>1</v>
      </c>
      <c r="K51" s="51" t="s">
        <v>34</v>
      </c>
      <c r="L51" s="61">
        <v>6997825.6799999997</v>
      </c>
      <c r="M51" s="54" t="s">
        <v>29</v>
      </c>
      <c r="N51" s="54">
        <v>0.5</v>
      </c>
      <c r="O51" s="54">
        <v>0.25</v>
      </c>
      <c r="P51" s="55">
        <v>0.25</v>
      </c>
    </row>
    <row r="52" spans="1:17" ht="60" customHeight="1">
      <c r="A52" s="50">
        <v>41</v>
      </c>
      <c r="B52" s="51" t="s">
        <v>161</v>
      </c>
      <c r="C52" s="86" t="s">
        <v>162</v>
      </c>
      <c r="D52" s="86"/>
      <c r="E52" s="51" t="s">
        <v>163</v>
      </c>
      <c r="F52" s="51" t="s">
        <v>158</v>
      </c>
      <c r="G52" s="52">
        <v>46032</v>
      </c>
      <c r="H52" s="52" t="s">
        <v>159</v>
      </c>
      <c r="I52" s="51" t="s">
        <v>164</v>
      </c>
      <c r="J52" s="51">
        <v>3</v>
      </c>
      <c r="K52" s="51" t="s">
        <v>28</v>
      </c>
      <c r="L52" s="61">
        <v>250000</v>
      </c>
      <c r="M52" s="51" t="s">
        <v>29</v>
      </c>
      <c r="N52" s="51">
        <v>1</v>
      </c>
      <c r="O52" s="51">
        <v>1</v>
      </c>
      <c r="P52" s="53">
        <v>1</v>
      </c>
    </row>
    <row r="53" spans="1:17" ht="50.1" customHeight="1">
      <c r="A53" s="50">
        <v>42</v>
      </c>
      <c r="B53" s="51" t="s">
        <v>155</v>
      </c>
      <c r="C53" s="86" t="s">
        <v>165</v>
      </c>
      <c r="D53" s="86"/>
      <c r="E53" s="51" t="s">
        <v>166</v>
      </c>
      <c r="F53" s="51" t="s">
        <v>158</v>
      </c>
      <c r="G53" s="52">
        <v>46113</v>
      </c>
      <c r="H53" s="52">
        <v>46387</v>
      </c>
      <c r="I53" s="51" t="s">
        <v>163</v>
      </c>
      <c r="J53" s="51">
        <v>3</v>
      </c>
      <c r="K53" s="51" t="s">
        <v>28</v>
      </c>
      <c r="L53" s="61">
        <v>250000</v>
      </c>
      <c r="M53" s="51" t="s">
        <v>29</v>
      </c>
      <c r="N53" s="51">
        <v>1</v>
      </c>
      <c r="O53" s="51">
        <v>1</v>
      </c>
      <c r="P53" s="53">
        <v>1</v>
      </c>
    </row>
    <row r="54" spans="1:17" ht="50.1" customHeight="1">
      <c r="A54" s="50">
        <v>43</v>
      </c>
      <c r="B54" s="51" t="s">
        <v>147</v>
      </c>
      <c r="C54" s="86" t="s">
        <v>167</v>
      </c>
      <c r="D54" s="86"/>
      <c r="E54" s="51" t="s">
        <v>168</v>
      </c>
      <c r="F54" s="51" t="s">
        <v>158</v>
      </c>
      <c r="G54" s="52">
        <v>46113</v>
      </c>
      <c r="H54" s="52" t="s">
        <v>159</v>
      </c>
      <c r="I54" s="51" t="s">
        <v>169</v>
      </c>
      <c r="J54" s="51">
        <v>3</v>
      </c>
      <c r="K54" s="51" t="s">
        <v>41</v>
      </c>
      <c r="L54" s="61">
        <v>250000</v>
      </c>
      <c r="M54" s="51" t="s">
        <v>29</v>
      </c>
      <c r="N54" s="51">
        <v>1</v>
      </c>
      <c r="O54" s="51">
        <v>1</v>
      </c>
      <c r="P54" s="53">
        <v>1</v>
      </c>
    </row>
    <row r="55" spans="1:17" ht="50.1" customHeight="1">
      <c r="A55" s="50">
        <v>44</v>
      </c>
      <c r="B55" s="51" t="s">
        <v>155</v>
      </c>
      <c r="C55" s="86" t="s">
        <v>170</v>
      </c>
      <c r="D55" s="86"/>
      <c r="E55" s="51" t="s">
        <v>171</v>
      </c>
      <c r="F55" s="51" t="s">
        <v>158</v>
      </c>
      <c r="G55" s="52">
        <v>46204</v>
      </c>
      <c r="H55" s="52" t="s">
        <v>159</v>
      </c>
      <c r="I55" s="51" t="s">
        <v>172</v>
      </c>
      <c r="J55" s="51">
        <v>1</v>
      </c>
      <c r="K55" s="51" t="s">
        <v>28</v>
      </c>
      <c r="L55" s="61">
        <v>1000000</v>
      </c>
      <c r="M55" s="51" t="s">
        <v>29</v>
      </c>
      <c r="N55" s="51" t="s">
        <v>29</v>
      </c>
      <c r="O55" s="51">
        <v>1</v>
      </c>
      <c r="P55" s="53" t="s">
        <v>29</v>
      </c>
    </row>
    <row r="56" spans="1:17" ht="50.1" customHeight="1">
      <c r="A56" s="50">
        <v>45</v>
      </c>
      <c r="B56" s="51" t="s">
        <v>155</v>
      </c>
      <c r="C56" s="86" t="s">
        <v>173</v>
      </c>
      <c r="D56" s="86"/>
      <c r="E56" s="51" t="s">
        <v>174</v>
      </c>
      <c r="F56" s="51" t="s">
        <v>158</v>
      </c>
      <c r="G56" s="52">
        <v>46113</v>
      </c>
      <c r="H56" s="52" t="s">
        <v>159</v>
      </c>
      <c r="I56" s="51" t="s">
        <v>175</v>
      </c>
      <c r="J56" s="51">
        <v>1</v>
      </c>
      <c r="K56" s="51" t="s">
        <v>28</v>
      </c>
      <c r="L56" s="61">
        <v>200000</v>
      </c>
      <c r="M56" s="51" t="s">
        <v>29</v>
      </c>
      <c r="N56" s="51">
        <v>1</v>
      </c>
      <c r="O56" s="51" t="s">
        <v>29</v>
      </c>
      <c r="P56" s="53" t="s">
        <v>29</v>
      </c>
    </row>
    <row r="57" spans="1:17" ht="50.1" customHeight="1">
      <c r="A57" s="50">
        <v>46</v>
      </c>
      <c r="B57" s="51" t="s">
        <v>161</v>
      </c>
      <c r="C57" s="86" t="s">
        <v>176</v>
      </c>
      <c r="D57" s="86"/>
      <c r="E57" s="51" t="s">
        <v>177</v>
      </c>
      <c r="F57" s="51" t="s">
        <v>158</v>
      </c>
      <c r="G57" s="52">
        <v>46113</v>
      </c>
      <c r="H57" s="52">
        <v>46295</v>
      </c>
      <c r="I57" s="51" t="s">
        <v>178</v>
      </c>
      <c r="J57" s="51">
        <v>1</v>
      </c>
      <c r="K57" s="51" t="s">
        <v>41</v>
      </c>
      <c r="L57" s="61">
        <v>100000</v>
      </c>
      <c r="M57" s="51" t="s">
        <v>29</v>
      </c>
      <c r="N57" s="51" t="s">
        <v>29</v>
      </c>
      <c r="O57" s="51" t="s">
        <v>29</v>
      </c>
      <c r="P57" s="53">
        <v>1</v>
      </c>
    </row>
    <row r="58" spans="1:17" ht="50.1" customHeight="1">
      <c r="A58" s="50">
        <v>47</v>
      </c>
      <c r="B58" s="51" t="s">
        <v>155</v>
      </c>
      <c r="C58" s="86" t="s">
        <v>179</v>
      </c>
      <c r="D58" s="86"/>
      <c r="E58" s="51" t="s">
        <v>180</v>
      </c>
      <c r="F58" s="51" t="s">
        <v>158</v>
      </c>
      <c r="G58" s="52">
        <v>46113</v>
      </c>
      <c r="H58" s="52">
        <v>46295</v>
      </c>
      <c r="I58" s="51" t="s">
        <v>181</v>
      </c>
      <c r="J58" s="51">
        <v>2</v>
      </c>
      <c r="K58" s="51" t="s">
        <v>41</v>
      </c>
      <c r="L58" s="61">
        <v>600000</v>
      </c>
      <c r="M58" s="51" t="s">
        <v>29</v>
      </c>
      <c r="N58" s="51">
        <v>1</v>
      </c>
      <c r="O58" s="51">
        <v>1</v>
      </c>
      <c r="P58" s="53" t="s">
        <v>29</v>
      </c>
    </row>
    <row r="59" spans="1:17" ht="50.1" customHeight="1">
      <c r="A59" s="50">
        <v>48</v>
      </c>
      <c r="B59" s="51" t="s">
        <v>116</v>
      </c>
      <c r="C59" s="86" t="s">
        <v>182</v>
      </c>
      <c r="D59" s="86"/>
      <c r="E59" s="51" t="s">
        <v>183</v>
      </c>
      <c r="F59" s="51" t="s">
        <v>158</v>
      </c>
      <c r="G59" s="52">
        <v>46054</v>
      </c>
      <c r="H59" s="52">
        <v>46387</v>
      </c>
      <c r="I59" s="51" t="s">
        <v>184</v>
      </c>
      <c r="J59" s="51">
        <v>3</v>
      </c>
      <c r="K59" s="51" t="s">
        <v>41</v>
      </c>
      <c r="L59" s="61">
        <v>800000</v>
      </c>
      <c r="M59" s="51" t="s">
        <v>29</v>
      </c>
      <c r="N59" s="51">
        <v>1</v>
      </c>
      <c r="O59" s="51">
        <v>1</v>
      </c>
      <c r="P59" s="53">
        <v>1</v>
      </c>
    </row>
    <row r="60" spans="1:17" ht="50.1" customHeight="1">
      <c r="A60" s="50">
        <v>49</v>
      </c>
      <c r="B60" s="51" t="s">
        <v>161</v>
      </c>
      <c r="C60" s="86" t="s">
        <v>185</v>
      </c>
      <c r="D60" s="86"/>
      <c r="E60" s="51" t="s">
        <v>186</v>
      </c>
      <c r="F60" s="51" t="s">
        <v>158</v>
      </c>
      <c r="G60" s="52">
        <v>46204</v>
      </c>
      <c r="H60" s="52" t="s">
        <v>187</v>
      </c>
      <c r="I60" s="51" t="s">
        <v>188</v>
      </c>
      <c r="J60" s="51">
        <v>76</v>
      </c>
      <c r="K60" s="51" t="s">
        <v>41</v>
      </c>
      <c r="L60" s="61">
        <v>200000</v>
      </c>
      <c r="M60" s="51">
        <v>22</v>
      </c>
      <c r="N60" s="51">
        <v>18</v>
      </c>
      <c r="O60" s="51">
        <v>18</v>
      </c>
      <c r="P60" s="53">
        <v>18</v>
      </c>
    </row>
    <row r="61" spans="1:17" ht="50.1" customHeight="1">
      <c r="A61" s="50">
        <v>50</v>
      </c>
      <c r="B61" s="51" t="s">
        <v>155</v>
      </c>
      <c r="C61" s="86" t="s">
        <v>189</v>
      </c>
      <c r="D61" s="86"/>
      <c r="E61" s="51" t="s">
        <v>190</v>
      </c>
      <c r="F61" s="51" t="s">
        <v>158</v>
      </c>
      <c r="G61" s="52">
        <v>46204</v>
      </c>
      <c r="H61" s="52" t="s">
        <v>187</v>
      </c>
      <c r="I61" s="51" t="s">
        <v>191</v>
      </c>
      <c r="J61" s="51">
        <v>8</v>
      </c>
      <c r="K61" s="51" t="s">
        <v>41</v>
      </c>
      <c r="L61" s="61">
        <v>100000</v>
      </c>
      <c r="M61" s="51">
        <v>2</v>
      </c>
      <c r="N61" s="51">
        <v>2</v>
      </c>
      <c r="O61" s="51">
        <v>2</v>
      </c>
      <c r="P61" s="53">
        <v>2</v>
      </c>
      <c r="Q61" s="65">
        <f>SUM(L51:L61)</f>
        <v>10747825.68</v>
      </c>
    </row>
    <row r="62" spans="1:17" ht="75" customHeight="1">
      <c r="A62" s="87" t="s">
        <v>192</v>
      </c>
      <c r="B62" s="88"/>
      <c r="C62" s="88"/>
      <c r="D62" s="88"/>
      <c r="E62" s="88"/>
      <c r="F62" s="88"/>
      <c r="G62" s="88"/>
      <c r="H62" s="88"/>
      <c r="I62" s="88"/>
      <c r="J62" s="88"/>
      <c r="K62" s="88"/>
      <c r="L62" s="88"/>
      <c r="M62" s="88"/>
      <c r="N62" s="88"/>
      <c r="O62" s="88"/>
      <c r="P62" s="89"/>
    </row>
    <row r="63" spans="1:17" ht="50.1" customHeight="1">
      <c r="A63" s="50">
        <v>51</v>
      </c>
      <c r="B63" s="51" t="s">
        <v>97</v>
      </c>
      <c r="C63" s="86" t="s">
        <v>193</v>
      </c>
      <c r="D63" s="86"/>
      <c r="E63" s="51" t="s">
        <v>194</v>
      </c>
      <c r="F63" s="51" t="s">
        <v>195</v>
      </c>
      <c r="G63" s="52">
        <v>46023</v>
      </c>
      <c r="H63" s="52">
        <v>46387</v>
      </c>
      <c r="I63" s="51" t="s">
        <v>196</v>
      </c>
      <c r="J63" s="51">
        <v>4</v>
      </c>
      <c r="K63" s="51" t="s">
        <v>41</v>
      </c>
      <c r="L63" s="61">
        <v>500000</v>
      </c>
      <c r="M63" s="51">
        <v>1</v>
      </c>
      <c r="N63" s="51">
        <v>1</v>
      </c>
      <c r="O63" s="51">
        <v>1</v>
      </c>
      <c r="P63" s="53">
        <v>1</v>
      </c>
    </row>
    <row r="64" spans="1:17" ht="66.75" customHeight="1">
      <c r="A64" s="50">
        <v>52</v>
      </c>
      <c r="B64" s="51" t="s">
        <v>155</v>
      </c>
      <c r="C64" s="86" t="s">
        <v>197</v>
      </c>
      <c r="D64" s="86"/>
      <c r="E64" s="51" t="s">
        <v>198</v>
      </c>
      <c r="F64" s="51" t="s">
        <v>195</v>
      </c>
      <c r="G64" s="52" t="s">
        <v>199</v>
      </c>
      <c r="H64" s="52" t="s">
        <v>199</v>
      </c>
      <c r="I64" s="51" t="s">
        <v>200</v>
      </c>
      <c r="J64" s="51">
        <v>6</v>
      </c>
      <c r="K64" s="51" t="s">
        <v>41</v>
      </c>
      <c r="L64" s="51" t="s">
        <v>29</v>
      </c>
      <c r="M64" s="51">
        <v>4</v>
      </c>
      <c r="N64" s="51">
        <v>1</v>
      </c>
      <c r="O64" s="51">
        <v>1</v>
      </c>
      <c r="P64" s="53" t="s">
        <v>29</v>
      </c>
    </row>
    <row r="65" spans="1:17" ht="50.1" customHeight="1">
      <c r="A65" s="50">
        <v>53</v>
      </c>
      <c r="B65" s="51" t="s">
        <v>116</v>
      </c>
      <c r="C65" s="86" t="s">
        <v>201</v>
      </c>
      <c r="D65" s="86"/>
      <c r="E65" s="66" t="s">
        <v>202</v>
      </c>
      <c r="F65" s="51" t="s">
        <v>195</v>
      </c>
      <c r="G65" s="52">
        <v>46174</v>
      </c>
      <c r="H65" s="52" t="s">
        <v>159</v>
      </c>
      <c r="I65" s="51" t="s">
        <v>203</v>
      </c>
      <c r="J65" s="51">
        <v>16</v>
      </c>
      <c r="K65" s="51" t="s">
        <v>41</v>
      </c>
      <c r="L65" s="61">
        <v>18000000</v>
      </c>
      <c r="M65" s="51">
        <v>4</v>
      </c>
      <c r="N65" s="51">
        <v>4</v>
      </c>
      <c r="O65" s="51">
        <v>4</v>
      </c>
      <c r="P65" s="53">
        <v>3</v>
      </c>
    </row>
    <row r="66" spans="1:17" ht="50.1" customHeight="1">
      <c r="A66" s="50">
        <v>54</v>
      </c>
      <c r="B66" s="51" t="s">
        <v>116</v>
      </c>
      <c r="C66" s="86" t="s">
        <v>204</v>
      </c>
      <c r="D66" s="86"/>
      <c r="E66" s="51" t="s">
        <v>205</v>
      </c>
      <c r="F66" s="51" t="s">
        <v>195</v>
      </c>
      <c r="G66" s="52">
        <v>46174</v>
      </c>
      <c r="H66" s="52" t="s">
        <v>159</v>
      </c>
      <c r="I66" s="51" t="s">
        <v>206</v>
      </c>
      <c r="J66" s="51">
        <v>2</v>
      </c>
      <c r="K66" s="51" t="s">
        <v>41</v>
      </c>
      <c r="L66" s="61">
        <v>8000000</v>
      </c>
      <c r="M66" s="51" t="s">
        <v>29</v>
      </c>
      <c r="N66" s="51">
        <v>1</v>
      </c>
      <c r="O66" s="51">
        <v>1</v>
      </c>
      <c r="P66" s="53" t="s">
        <v>29</v>
      </c>
    </row>
    <row r="67" spans="1:17" ht="50.1" customHeight="1">
      <c r="A67" s="50">
        <v>55</v>
      </c>
      <c r="B67" s="51" t="s">
        <v>116</v>
      </c>
      <c r="C67" s="86" t="s">
        <v>207</v>
      </c>
      <c r="D67" s="86"/>
      <c r="E67" s="51" t="s">
        <v>208</v>
      </c>
      <c r="F67" s="51" t="s">
        <v>195</v>
      </c>
      <c r="G67" s="52">
        <v>46296</v>
      </c>
      <c r="H67" s="52" t="s">
        <v>159</v>
      </c>
      <c r="I67" s="51" t="s">
        <v>209</v>
      </c>
      <c r="J67" s="51">
        <v>1</v>
      </c>
      <c r="K67" s="51" t="s">
        <v>41</v>
      </c>
      <c r="L67" s="61">
        <v>300000</v>
      </c>
      <c r="M67" s="51" t="s">
        <v>29</v>
      </c>
      <c r="N67" s="51" t="s">
        <v>29</v>
      </c>
      <c r="O67" s="51" t="s">
        <v>29</v>
      </c>
      <c r="P67" s="53">
        <v>1</v>
      </c>
    </row>
    <row r="68" spans="1:17" ht="50.1" customHeight="1">
      <c r="A68" s="50">
        <v>56</v>
      </c>
      <c r="B68" s="51" t="s">
        <v>128</v>
      </c>
      <c r="C68" s="86" t="s">
        <v>210</v>
      </c>
      <c r="D68" s="86"/>
      <c r="E68" s="51" t="s">
        <v>211</v>
      </c>
      <c r="F68" s="51" t="s">
        <v>195</v>
      </c>
      <c r="G68" s="52">
        <v>46113</v>
      </c>
      <c r="H68" s="52" t="s">
        <v>159</v>
      </c>
      <c r="I68" s="51" t="s">
        <v>212</v>
      </c>
      <c r="J68" s="51">
        <v>25</v>
      </c>
      <c r="K68" s="51" t="s">
        <v>41</v>
      </c>
      <c r="L68" s="61">
        <v>150000</v>
      </c>
      <c r="M68" s="51">
        <v>1</v>
      </c>
      <c r="N68" s="51">
        <v>24</v>
      </c>
      <c r="O68" s="51" t="s">
        <v>29</v>
      </c>
      <c r="P68" s="53" t="s">
        <v>29</v>
      </c>
    </row>
    <row r="69" spans="1:17" ht="50.1" customHeight="1">
      <c r="A69" s="50">
        <v>57</v>
      </c>
      <c r="B69" s="51" t="s">
        <v>116</v>
      </c>
      <c r="C69" s="86" t="s">
        <v>213</v>
      </c>
      <c r="D69" s="86"/>
      <c r="E69" s="51" t="s">
        <v>211</v>
      </c>
      <c r="F69" s="51" t="s">
        <v>195</v>
      </c>
      <c r="G69" s="52">
        <v>46029</v>
      </c>
      <c r="H69" s="52" t="s">
        <v>159</v>
      </c>
      <c r="I69" s="51" t="s">
        <v>214</v>
      </c>
      <c r="J69" s="51">
        <v>2</v>
      </c>
      <c r="K69" s="51" t="s">
        <v>41</v>
      </c>
      <c r="L69" s="51" t="s">
        <v>29</v>
      </c>
      <c r="M69" s="51">
        <v>1</v>
      </c>
      <c r="N69" s="51">
        <v>1</v>
      </c>
      <c r="O69" s="51" t="s">
        <v>29</v>
      </c>
      <c r="P69" s="53" t="s">
        <v>29</v>
      </c>
    </row>
    <row r="70" spans="1:17" ht="50.1" customHeight="1">
      <c r="A70" s="50">
        <v>58</v>
      </c>
      <c r="B70" s="51" t="s">
        <v>23</v>
      </c>
      <c r="C70" s="86" t="s">
        <v>215</v>
      </c>
      <c r="D70" s="86"/>
      <c r="E70" s="51" t="s">
        <v>216</v>
      </c>
      <c r="F70" s="51" t="s">
        <v>195</v>
      </c>
      <c r="G70" s="52">
        <v>46113</v>
      </c>
      <c r="H70" s="52" t="s">
        <v>159</v>
      </c>
      <c r="I70" s="51" t="s">
        <v>217</v>
      </c>
      <c r="J70" s="51">
        <v>6</v>
      </c>
      <c r="K70" s="51" t="s">
        <v>41</v>
      </c>
      <c r="L70" s="61">
        <v>1000000</v>
      </c>
      <c r="M70" s="51">
        <v>4</v>
      </c>
      <c r="N70" s="51">
        <v>1</v>
      </c>
      <c r="O70" s="51" t="s">
        <v>29</v>
      </c>
      <c r="P70" s="53">
        <v>1</v>
      </c>
    </row>
    <row r="71" spans="1:17" ht="50.1" customHeight="1">
      <c r="A71" s="50">
        <v>59</v>
      </c>
      <c r="B71" s="51" t="s">
        <v>155</v>
      </c>
      <c r="C71" s="86" t="s">
        <v>218</v>
      </c>
      <c r="D71" s="86"/>
      <c r="E71" s="51" t="s">
        <v>219</v>
      </c>
      <c r="F71" s="51" t="s">
        <v>195</v>
      </c>
      <c r="G71" s="52">
        <v>46113</v>
      </c>
      <c r="H71" s="52" t="s">
        <v>220</v>
      </c>
      <c r="I71" s="51" t="s">
        <v>221</v>
      </c>
      <c r="J71" s="51">
        <v>3</v>
      </c>
      <c r="K71" s="51" t="s">
        <v>41</v>
      </c>
      <c r="L71" s="61">
        <v>5000000</v>
      </c>
      <c r="M71" s="51" t="s">
        <v>29</v>
      </c>
      <c r="N71" s="51">
        <v>1</v>
      </c>
      <c r="O71" s="51">
        <v>1</v>
      </c>
      <c r="P71" s="53">
        <v>1</v>
      </c>
    </row>
    <row r="72" spans="1:17" ht="50.1" customHeight="1">
      <c r="A72" s="50">
        <v>60</v>
      </c>
      <c r="B72" s="51" t="s">
        <v>116</v>
      </c>
      <c r="C72" s="86" t="s">
        <v>222</v>
      </c>
      <c r="D72" s="86"/>
      <c r="E72" s="51" t="s">
        <v>223</v>
      </c>
      <c r="F72" s="51" t="s">
        <v>195</v>
      </c>
      <c r="G72" s="52">
        <v>46029</v>
      </c>
      <c r="H72" s="52">
        <v>46387</v>
      </c>
      <c r="I72" s="51" t="s">
        <v>224</v>
      </c>
      <c r="J72" s="51">
        <v>9</v>
      </c>
      <c r="K72" s="51" t="s">
        <v>41</v>
      </c>
      <c r="L72" s="61">
        <v>1000000</v>
      </c>
      <c r="M72" s="51">
        <v>3</v>
      </c>
      <c r="N72" s="51">
        <v>2</v>
      </c>
      <c r="O72" s="51">
        <v>2</v>
      </c>
      <c r="P72" s="53">
        <v>2</v>
      </c>
    </row>
    <row r="73" spans="1:17" ht="50.1" customHeight="1">
      <c r="A73" s="50">
        <v>61</v>
      </c>
      <c r="B73" s="51" t="s">
        <v>116</v>
      </c>
      <c r="C73" s="86" t="s">
        <v>225</v>
      </c>
      <c r="D73" s="86"/>
      <c r="E73" s="51" t="s">
        <v>226</v>
      </c>
      <c r="F73" s="51" t="s">
        <v>195</v>
      </c>
      <c r="G73" s="52">
        <v>46113</v>
      </c>
      <c r="H73" s="52">
        <v>46387</v>
      </c>
      <c r="I73" s="56" t="s">
        <v>227</v>
      </c>
      <c r="J73" s="51">
        <v>3</v>
      </c>
      <c r="K73" s="51" t="s">
        <v>28</v>
      </c>
      <c r="L73" s="61">
        <v>1000000</v>
      </c>
      <c r="M73" s="51">
        <v>1</v>
      </c>
      <c r="N73" s="51">
        <v>1</v>
      </c>
      <c r="O73" s="51" t="s">
        <v>29</v>
      </c>
      <c r="P73" s="53">
        <v>1</v>
      </c>
    </row>
    <row r="74" spans="1:17" ht="50.1" customHeight="1">
      <c r="A74" s="50">
        <v>62</v>
      </c>
      <c r="B74" s="51" t="s">
        <v>155</v>
      </c>
      <c r="C74" s="86" t="s">
        <v>228</v>
      </c>
      <c r="D74" s="86"/>
      <c r="E74" s="51" t="s">
        <v>229</v>
      </c>
      <c r="F74" s="51" t="s">
        <v>195</v>
      </c>
      <c r="G74" s="52">
        <v>46297</v>
      </c>
      <c r="H74" s="52">
        <v>46387</v>
      </c>
      <c r="I74" s="51" t="s">
        <v>230</v>
      </c>
      <c r="J74" s="51">
        <v>20</v>
      </c>
      <c r="K74" s="51" t="s">
        <v>28</v>
      </c>
      <c r="L74" s="61">
        <v>800000</v>
      </c>
      <c r="M74" s="51">
        <v>7</v>
      </c>
      <c r="N74" s="51">
        <v>6</v>
      </c>
      <c r="O74" s="51">
        <v>7</v>
      </c>
      <c r="P74" s="53" t="s">
        <v>29</v>
      </c>
    </row>
    <row r="75" spans="1:17" ht="50.1" customHeight="1">
      <c r="A75" s="50">
        <v>63</v>
      </c>
      <c r="B75" s="51" t="s">
        <v>97</v>
      </c>
      <c r="C75" s="86" t="s">
        <v>231</v>
      </c>
      <c r="D75" s="86"/>
      <c r="E75" s="51" t="s">
        <v>232</v>
      </c>
      <c r="F75" s="67" t="s">
        <v>195</v>
      </c>
      <c r="G75" s="52">
        <v>46204</v>
      </c>
      <c r="H75" s="52" t="s">
        <v>233</v>
      </c>
      <c r="I75" s="51" t="s">
        <v>234</v>
      </c>
      <c r="J75" s="51">
        <v>1</v>
      </c>
      <c r="K75" s="51" t="s">
        <v>41</v>
      </c>
      <c r="L75" s="61">
        <v>2500000</v>
      </c>
      <c r="M75" s="51">
        <v>0</v>
      </c>
      <c r="N75" s="51" t="s">
        <v>29</v>
      </c>
      <c r="O75" s="51" t="s">
        <v>29</v>
      </c>
      <c r="P75" s="53">
        <v>1</v>
      </c>
      <c r="Q75" s="65">
        <f>SUM(L63:L75)</f>
        <v>38250000</v>
      </c>
    </row>
    <row r="76" spans="1:17" ht="75" customHeight="1">
      <c r="A76" s="87" t="s">
        <v>235</v>
      </c>
      <c r="B76" s="88"/>
      <c r="C76" s="88"/>
      <c r="D76" s="88"/>
      <c r="E76" s="88"/>
      <c r="F76" s="88"/>
      <c r="G76" s="88"/>
      <c r="H76" s="88"/>
      <c r="I76" s="88"/>
      <c r="J76" s="88"/>
      <c r="K76" s="88"/>
      <c r="L76" s="88"/>
      <c r="M76" s="88"/>
      <c r="N76" s="88"/>
      <c r="O76" s="88"/>
      <c r="P76" s="89"/>
    </row>
    <row r="77" spans="1:17" ht="50.1" customHeight="1">
      <c r="A77" s="50">
        <v>64</v>
      </c>
      <c r="B77" s="51" t="s">
        <v>236</v>
      </c>
      <c r="C77" s="86" t="s">
        <v>237</v>
      </c>
      <c r="D77" s="86"/>
      <c r="E77" s="51" t="s">
        <v>238</v>
      </c>
      <c r="F77" s="51" t="s">
        <v>239</v>
      </c>
      <c r="G77" s="52">
        <v>46174</v>
      </c>
      <c r="H77" s="52">
        <v>46387</v>
      </c>
      <c r="I77" s="99" t="s">
        <v>240</v>
      </c>
      <c r="J77" s="51">
        <v>32</v>
      </c>
      <c r="K77" s="51" t="s">
        <v>41</v>
      </c>
      <c r="L77" s="61">
        <v>10000000</v>
      </c>
      <c r="M77" s="51">
        <v>8</v>
      </c>
      <c r="N77" s="51">
        <v>8</v>
      </c>
      <c r="O77" s="51">
        <v>8</v>
      </c>
      <c r="P77" s="53">
        <v>8</v>
      </c>
    </row>
    <row r="78" spans="1:17" ht="50.1" customHeight="1">
      <c r="A78" s="50">
        <v>65</v>
      </c>
      <c r="B78" s="51" t="s">
        <v>236</v>
      </c>
      <c r="C78" s="86" t="s">
        <v>241</v>
      </c>
      <c r="D78" s="86"/>
      <c r="E78" s="68" t="s">
        <v>242</v>
      </c>
      <c r="F78" s="51" t="s">
        <v>239</v>
      </c>
      <c r="G78" s="52">
        <v>46174</v>
      </c>
      <c r="H78" s="52">
        <v>46387</v>
      </c>
      <c r="I78" s="68" t="s">
        <v>243</v>
      </c>
      <c r="J78" s="51">
        <v>4</v>
      </c>
      <c r="K78" s="51" t="s">
        <v>41</v>
      </c>
      <c r="L78" s="51" t="s">
        <v>29</v>
      </c>
      <c r="M78" s="51">
        <v>1</v>
      </c>
      <c r="N78" s="51">
        <v>1</v>
      </c>
      <c r="O78" s="51">
        <v>1</v>
      </c>
      <c r="P78" s="53">
        <v>1</v>
      </c>
    </row>
    <row r="79" spans="1:17" ht="50.1" customHeight="1">
      <c r="A79" s="50">
        <v>66</v>
      </c>
      <c r="B79" s="51" t="s">
        <v>236</v>
      </c>
      <c r="C79" s="86" t="s">
        <v>244</v>
      </c>
      <c r="D79" s="86"/>
      <c r="E79" s="51" t="s">
        <v>245</v>
      </c>
      <c r="F79" s="51" t="s">
        <v>239</v>
      </c>
      <c r="G79" s="69">
        <v>46113</v>
      </c>
      <c r="H79" s="70" t="s">
        <v>159</v>
      </c>
      <c r="I79" s="68" t="s">
        <v>246</v>
      </c>
      <c r="J79" s="51">
        <v>3</v>
      </c>
      <c r="K79" s="51" t="s">
        <v>34</v>
      </c>
      <c r="L79" s="51" t="s">
        <v>29</v>
      </c>
      <c r="M79" s="51" t="s">
        <v>29</v>
      </c>
      <c r="N79" s="51">
        <v>1</v>
      </c>
      <c r="O79" s="51">
        <v>1</v>
      </c>
      <c r="P79" s="53">
        <v>1</v>
      </c>
    </row>
    <row r="80" spans="1:17" ht="50.1" customHeight="1">
      <c r="A80" s="50">
        <v>67</v>
      </c>
      <c r="B80" s="51" t="s">
        <v>236</v>
      </c>
      <c r="C80" s="86" t="s">
        <v>247</v>
      </c>
      <c r="D80" s="86"/>
      <c r="E80" s="51" t="s">
        <v>248</v>
      </c>
      <c r="F80" s="51" t="s">
        <v>239</v>
      </c>
      <c r="G80" s="70">
        <v>46235</v>
      </c>
      <c r="H80" s="70" t="s">
        <v>159</v>
      </c>
      <c r="I80" s="68" t="s">
        <v>249</v>
      </c>
      <c r="J80" s="51">
        <v>3</v>
      </c>
      <c r="K80" s="51" t="s">
        <v>41</v>
      </c>
      <c r="L80" s="61">
        <v>4000000</v>
      </c>
      <c r="M80" s="51">
        <v>1</v>
      </c>
      <c r="N80" s="51">
        <v>1</v>
      </c>
      <c r="O80" s="51">
        <v>1</v>
      </c>
      <c r="P80" s="53" t="s">
        <v>29</v>
      </c>
    </row>
    <row r="81" spans="1:17" ht="50.1" customHeight="1">
      <c r="A81" s="50">
        <v>68</v>
      </c>
      <c r="B81" s="51" t="s">
        <v>236</v>
      </c>
      <c r="C81" s="86" t="s">
        <v>250</v>
      </c>
      <c r="D81" s="86"/>
      <c r="E81" s="51" t="s">
        <v>238</v>
      </c>
      <c r="F81" s="51" t="s">
        <v>239</v>
      </c>
      <c r="G81" s="70">
        <v>46028</v>
      </c>
      <c r="H81" s="70" t="s">
        <v>159</v>
      </c>
      <c r="I81" s="68" t="s">
        <v>251</v>
      </c>
      <c r="J81" s="51">
        <v>3</v>
      </c>
      <c r="K81" s="51" t="s">
        <v>28</v>
      </c>
      <c r="L81" s="61">
        <v>3607500</v>
      </c>
      <c r="M81" s="51" t="s">
        <v>29</v>
      </c>
      <c r="N81" s="51">
        <v>1</v>
      </c>
      <c r="O81" s="51">
        <v>1</v>
      </c>
      <c r="P81" s="53">
        <v>1</v>
      </c>
    </row>
    <row r="82" spans="1:17" ht="50.1" customHeight="1">
      <c r="A82" s="50">
        <v>69</v>
      </c>
      <c r="B82" s="51" t="s">
        <v>236</v>
      </c>
      <c r="C82" s="86" t="s">
        <v>252</v>
      </c>
      <c r="D82" s="86"/>
      <c r="E82" s="51" t="s">
        <v>253</v>
      </c>
      <c r="F82" s="51" t="s">
        <v>239</v>
      </c>
      <c r="G82" s="52">
        <v>46028</v>
      </c>
      <c r="H82" s="52" t="s">
        <v>159</v>
      </c>
      <c r="I82" s="51" t="s">
        <v>254</v>
      </c>
      <c r="J82" s="51">
        <v>12</v>
      </c>
      <c r="K82" s="51" t="s">
        <v>41</v>
      </c>
      <c r="L82" s="51" t="s">
        <v>29</v>
      </c>
      <c r="M82" s="51">
        <v>3</v>
      </c>
      <c r="N82" s="51">
        <v>3</v>
      </c>
      <c r="O82" s="51">
        <v>3</v>
      </c>
      <c r="P82" s="53">
        <v>3</v>
      </c>
    </row>
    <row r="83" spans="1:17" ht="50.1" customHeight="1">
      <c r="A83" s="50">
        <v>70</v>
      </c>
      <c r="B83" s="51" t="s">
        <v>236</v>
      </c>
      <c r="C83" s="86" t="s">
        <v>255</v>
      </c>
      <c r="D83" s="86"/>
      <c r="E83" s="51" t="s">
        <v>256</v>
      </c>
      <c r="F83" s="51" t="s">
        <v>239</v>
      </c>
      <c r="G83" s="52">
        <v>46028</v>
      </c>
      <c r="H83" s="52">
        <v>46387</v>
      </c>
      <c r="I83" s="68" t="s">
        <v>257</v>
      </c>
      <c r="J83" s="51">
        <v>60</v>
      </c>
      <c r="K83" s="51" t="s">
        <v>41</v>
      </c>
      <c r="L83" s="51" t="s">
        <v>29</v>
      </c>
      <c r="M83" s="51">
        <v>15</v>
      </c>
      <c r="N83" s="51">
        <v>15</v>
      </c>
      <c r="O83" s="51">
        <v>15</v>
      </c>
      <c r="P83" s="53">
        <v>15</v>
      </c>
    </row>
    <row r="84" spans="1:17" ht="50.1" customHeight="1">
      <c r="A84" s="50">
        <v>71</v>
      </c>
      <c r="B84" s="51" t="s">
        <v>236</v>
      </c>
      <c r="C84" s="86" t="s">
        <v>258</v>
      </c>
      <c r="D84" s="86"/>
      <c r="E84" s="71" t="s">
        <v>259</v>
      </c>
      <c r="F84" s="51" t="s">
        <v>239</v>
      </c>
      <c r="G84" s="52">
        <v>46023</v>
      </c>
      <c r="H84" s="52" t="s">
        <v>159</v>
      </c>
      <c r="I84" s="51" t="s">
        <v>260</v>
      </c>
      <c r="J84" s="51">
        <v>60</v>
      </c>
      <c r="K84" s="51" t="s">
        <v>41</v>
      </c>
      <c r="L84" s="51" t="s">
        <v>29</v>
      </c>
      <c r="M84" s="51">
        <v>15</v>
      </c>
      <c r="N84" s="51">
        <v>15</v>
      </c>
      <c r="O84" s="51">
        <v>15</v>
      </c>
      <c r="P84" s="53">
        <v>15</v>
      </c>
    </row>
    <row r="85" spans="1:17" ht="50.1" customHeight="1">
      <c r="A85" s="50">
        <v>72</v>
      </c>
      <c r="B85" s="51" t="s">
        <v>236</v>
      </c>
      <c r="C85" s="86" t="s">
        <v>261</v>
      </c>
      <c r="D85" s="86"/>
      <c r="E85" s="71" t="s">
        <v>262</v>
      </c>
      <c r="F85" s="51" t="s">
        <v>239</v>
      </c>
      <c r="G85" s="70">
        <v>46028</v>
      </c>
      <c r="H85" s="72" t="s">
        <v>159</v>
      </c>
      <c r="I85" s="73" t="s">
        <v>263</v>
      </c>
      <c r="J85" s="51">
        <v>30</v>
      </c>
      <c r="K85" s="51" t="s">
        <v>41</v>
      </c>
      <c r="L85" s="51" t="s">
        <v>29</v>
      </c>
      <c r="M85" s="51">
        <v>0</v>
      </c>
      <c r="N85" s="51">
        <v>10</v>
      </c>
      <c r="O85" s="51">
        <v>10</v>
      </c>
      <c r="P85" s="53">
        <v>10</v>
      </c>
    </row>
    <row r="86" spans="1:17" ht="50.1" customHeight="1">
      <c r="A86" s="50">
        <v>73</v>
      </c>
      <c r="B86" s="51" t="s">
        <v>236</v>
      </c>
      <c r="C86" s="86" t="s">
        <v>264</v>
      </c>
      <c r="D86" s="86"/>
      <c r="E86" s="74" t="s">
        <v>265</v>
      </c>
      <c r="F86" s="51" t="s">
        <v>239</v>
      </c>
      <c r="G86" s="72">
        <v>46029</v>
      </c>
      <c r="H86" s="72" t="s">
        <v>159</v>
      </c>
      <c r="I86" s="51" t="s">
        <v>266</v>
      </c>
      <c r="J86" s="51">
        <v>20</v>
      </c>
      <c r="K86" s="51" t="s">
        <v>41</v>
      </c>
      <c r="L86" s="51" t="s">
        <v>29</v>
      </c>
      <c r="M86" s="51" t="s">
        <v>29</v>
      </c>
      <c r="N86" s="51" t="s">
        <v>29</v>
      </c>
      <c r="O86" s="51">
        <v>10</v>
      </c>
      <c r="P86" s="53">
        <v>10</v>
      </c>
      <c r="Q86" s="65">
        <f>SUM(L77:L86)</f>
        <v>17607500</v>
      </c>
    </row>
    <row r="87" spans="1:17" ht="75" customHeight="1">
      <c r="A87" s="87" t="s">
        <v>267</v>
      </c>
      <c r="B87" s="88"/>
      <c r="C87" s="88"/>
      <c r="D87" s="88"/>
      <c r="E87" s="88"/>
      <c r="F87" s="88"/>
      <c r="G87" s="88"/>
      <c r="H87" s="88"/>
      <c r="I87" s="88"/>
      <c r="J87" s="88"/>
      <c r="K87" s="88"/>
      <c r="L87" s="88"/>
      <c r="M87" s="88"/>
      <c r="N87" s="88"/>
      <c r="O87" s="88"/>
      <c r="P87" s="89"/>
    </row>
    <row r="88" spans="1:17" ht="50.1" customHeight="1">
      <c r="A88" s="50">
        <v>74</v>
      </c>
      <c r="B88" s="51" t="s">
        <v>268</v>
      </c>
      <c r="C88" s="86" t="s">
        <v>269</v>
      </c>
      <c r="D88" s="86"/>
      <c r="E88" s="51" t="s">
        <v>270</v>
      </c>
      <c r="F88" s="51" t="s">
        <v>271</v>
      </c>
      <c r="G88" s="52">
        <v>46026</v>
      </c>
      <c r="H88" s="52" t="s">
        <v>272</v>
      </c>
      <c r="I88" s="51" t="s">
        <v>273</v>
      </c>
      <c r="J88" s="51">
        <v>2</v>
      </c>
      <c r="K88" s="51" t="s">
        <v>41</v>
      </c>
      <c r="L88" s="61">
        <v>1800000</v>
      </c>
      <c r="M88" s="51" t="s">
        <v>29</v>
      </c>
      <c r="N88" s="51">
        <v>1</v>
      </c>
      <c r="O88" s="51">
        <v>1</v>
      </c>
      <c r="P88" s="53" t="s">
        <v>29</v>
      </c>
    </row>
    <row r="89" spans="1:17" ht="50.1" customHeight="1">
      <c r="A89" s="50">
        <v>75</v>
      </c>
      <c r="B89" s="51" t="s">
        <v>268</v>
      </c>
      <c r="C89" s="86" t="s">
        <v>274</v>
      </c>
      <c r="D89" s="86"/>
      <c r="E89" s="51" t="s">
        <v>270</v>
      </c>
      <c r="F89" s="51" t="s">
        <v>271</v>
      </c>
      <c r="G89" s="52">
        <v>46023</v>
      </c>
      <c r="H89" s="52" t="s">
        <v>275</v>
      </c>
      <c r="I89" s="51" t="s">
        <v>276</v>
      </c>
      <c r="J89" s="51">
        <v>3</v>
      </c>
      <c r="K89" s="51" t="s">
        <v>41</v>
      </c>
      <c r="L89" s="61">
        <v>6500000</v>
      </c>
      <c r="M89" s="51" t="s">
        <v>29</v>
      </c>
      <c r="N89" s="51">
        <v>1</v>
      </c>
      <c r="O89" s="51">
        <v>1</v>
      </c>
      <c r="P89" s="53">
        <v>1</v>
      </c>
    </row>
    <row r="90" spans="1:17" ht="50.1" customHeight="1">
      <c r="A90" s="50">
        <v>76</v>
      </c>
      <c r="B90" s="51" t="s">
        <v>268</v>
      </c>
      <c r="C90" s="86" t="s">
        <v>277</v>
      </c>
      <c r="D90" s="86"/>
      <c r="E90" s="51" t="s">
        <v>270</v>
      </c>
      <c r="F90" s="51" t="s">
        <v>271</v>
      </c>
      <c r="G90" s="52">
        <v>46026</v>
      </c>
      <c r="H90" s="52" t="s">
        <v>159</v>
      </c>
      <c r="I90" s="51" t="s">
        <v>278</v>
      </c>
      <c r="J90" s="51">
        <v>2</v>
      </c>
      <c r="K90" s="51" t="s">
        <v>41</v>
      </c>
      <c r="L90" s="61">
        <v>800000</v>
      </c>
      <c r="M90" s="51" t="s">
        <v>29</v>
      </c>
      <c r="N90" s="51">
        <v>1</v>
      </c>
      <c r="O90" s="51" t="s">
        <v>29</v>
      </c>
      <c r="P90" s="53">
        <v>1</v>
      </c>
    </row>
    <row r="91" spans="1:17" ht="50.1" customHeight="1">
      <c r="A91" s="50">
        <v>77</v>
      </c>
      <c r="B91" s="51" t="s">
        <v>268</v>
      </c>
      <c r="C91" s="86" t="s">
        <v>279</v>
      </c>
      <c r="D91" s="86"/>
      <c r="E91" s="51" t="s">
        <v>280</v>
      </c>
      <c r="F91" s="51" t="s">
        <v>271</v>
      </c>
      <c r="G91" s="52">
        <v>46031</v>
      </c>
      <c r="H91" s="52" t="s">
        <v>159</v>
      </c>
      <c r="I91" s="51" t="s">
        <v>281</v>
      </c>
      <c r="J91" s="51">
        <v>2</v>
      </c>
      <c r="K91" s="51" t="s">
        <v>41</v>
      </c>
      <c r="L91" s="61">
        <v>1500000</v>
      </c>
      <c r="M91" s="51" t="s">
        <v>29</v>
      </c>
      <c r="N91" s="51" t="s">
        <v>29</v>
      </c>
      <c r="O91" s="51">
        <v>1</v>
      </c>
      <c r="P91" s="53">
        <v>1</v>
      </c>
    </row>
    <row r="92" spans="1:17" ht="50.1" customHeight="1">
      <c r="A92" s="50">
        <v>78</v>
      </c>
      <c r="B92" s="51" t="s">
        <v>268</v>
      </c>
      <c r="C92" s="86" t="s">
        <v>282</v>
      </c>
      <c r="D92" s="86"/>
      <c r="E92" s="51" t="s">
        <v>283</v>
      </c>
      <c r="F92" s="51" t="s">
        <v>271</v>
      </c>
      <c r="G92" s="52">
        <v>46023</v>
      </c>
      <c r="H92" s="52">
        <v>46387</v>
      </c>
      <c r="I92" s="51" t="s">
        <v>284</v>
      </c>
      <c r="J92" s="51">
        <v>4</v>
      </c>
      <c r="K92" s="51" t="s">
        <v>41</v>
      </c>
      <c r="L92" s="61">
        <v>3000000</v>
      </c>
      <c r="M92" s="51">
        <v>1</v>
      </c>
      <c r="N92" s="51">
        <v>1</v>
      </c>
      <c r="O92" s="51">
        <v>1</v>
      </c>
      <c r="P92" s="53">
        <v>1</v>
      </c>
    </row>
    <row r="93" spans="1:17" ht="50.1" customHeight="1">
      <c r="A93" s="50">
        <v>79</v>
      </c>
      <c r="B93" s="51" t="s">
        <v>268</v>
      </c>
      <c r="C93" s="86" t="s">
        <v>285</v>
      </c>
      <c r="D93" s="86"/>
      <c r="E93" s="51" t="s">
        <v>286</v>
      </c>
      <c r="F93" s="51" t="s">
        <v>271</v>
      </c>
      <c r="G93" s="52">
        <v>46026</v>
      </c>
      <c r="H93" s="52" t="s">
        <v>275</v>
      </c>
      <c r="I93" s="51" t="s">
        <v>287</v>
      </c>
      <c r="J93" s="51">
        <v>2</v>
      </c>
      <c r="K93" s="51" t="s">
        <v>41</v>
      </c>
      <c r="L93" s="61">
        <v>13500000</v>
      </c>
      <c r="M93" s="51" t="s">
        <v>29</v>
      </c>
      <c r="N93" s="51">
        <v>1</v>
      </c>
      <c r="O93" s="51">
        <v>1</v>
      </c>
      <c r="P93" s="53" t="s">
        <v>29</v>
      </c>
    </row>
    <row r="94" spans="1:17" ht="50.1" customHeight="1">
      <c r="A94" s="50">
        <v>80</v>
      </c>
      <c r="B94" s="51" t="s">
        <v>268</v>
      </c>
      <c r="C94" s="86" t="s">
        <v>288</v>
      </c>
      <c r="D94" s="86"/>
      <c r="E94" s="51" t="s">
        <v>270</v>
      </c>
      <c r="F94" s="51" t="s">
        <v>271</v>
      </c>
      <c r="G94" s="52">
        <v>46026</v>
      </c>
      <c r="H94" s="52" t="s">
        <v>289</v>
      </c>
      <c r="I94" s="51" t="s">
        <v>290</v>
      </c>
      <c r="J94" s="51">
        <v>1</v>
      </c>
      <c r="K94" s="51" t="s">
        <v>41</v>
      </c>
      <c r="L94" s="61">
        <v>8200000</v>
      </c>
      <c r="M94" s="51" t="s">
        <v>29</v>
      </c>
      <c r="N94" s="51">
        <v>1</v>
      </c>
      <c r="O94" s="51" t="s">
        <v>29</v>
      </c>
      <c r="P94" s="53" t="s">
        <v>29</v>
      </c>
    </row>
    <row r="95" spans="1:17" ht="50.1" customHeight="1">
      <c r="A95" s="50">
        <v>81</v>
      </c>
      <c r="B95" s="51" t="s">
        <v>268</v>
      </c>
      <c r="C95" s="86" t="s">
        <v>291</v>
      </c>
      <c r="D95" s="86"/>
      <c r="E95" s="51" t="s">
        <v>283</v>
      </c>
      <c r="F95" s="51" t="s">
        <v>271</v>
      </c>
      <c r="G95" s="52">
        <v>46026</v>
      </c>
      <c r="H95" s="52" t="s">
        <v>159</v>
      </c>
      <c r="I95" s="51" t="s">
        <v>292</v>
      </c>
      <c r="J95" s="51">
        <v>3</v>
      </c>
      <c r="K95" s="51" t="s">
        <v>41</v>
      </c>
      <c r="L95" s="61">
        <v>80000000</v>
      </c>
      <c r="M95" s="51" t="s">
        <v>29</v>
      </c>
      <c r="N95" s="51">
        <v>1</v>
      </c>
      <c r="O95" s="51">
        <v>1</v>
      </c>
      <c r="P95" s="53">
        <v>1</v>
      </c>
    </row>
    <row r="96" spans="1:17" ht="50.1" customHeight="1">
      <c r="A96" s="50">
        <v>82</v>
      </c>
      <c r="B96" s="51" t="s">
        <v>268</v>
      </c>
      <c r="C96" s="86" t="s">
        <v>293</v>
      </c>
      <c r="D96" s="86"/>
      <c r="E96" s="51" t="s">
        <v>294</v>
      </c>
      <c r="F96" s="51" t="s">
        <v>271</v>
      </c>
      <c r="G96" s="52">
        <v>46026</v>
      </c>
      <c r="H96" s="52" t="s">
        <v>159</v>
      </c>
      <c r="I96" s="51" t="s">
        <v>295</v>
      </c>
      <c r="J96" s="51">
        <v>1</v>
      </c>
      <c r="K96" s="51" t="s">
        <v>41</v>
      </c>
      <c r="L96" s="61">
        <v>1800000</v>
      </c>
      <c r="M96" s="51" t="s">
        <v>29</v>
      </c>
      <c r="N96" s="51" t="s">
        <v>29</v>
      </c>
      <c r="O96" s="51">
        <v>1</v>
      </c>
      <c r="P96" s="53" t="s">
        <v>29</v>
      </c>
    </row>
    <row r="97" spans="1:17" ht="50.1" customHeight="1">
      <c r="A97" s="50">
        <v>83</v>
      </c>
      <c r="B97" s="51" t="s">
        <v>268</v>
      </c>
      <c r="C97" s="86" t="s">
        <v>296</v>
      </c>
      <c r="D97" s="86"/>
      <c r="E97" s="51" t="s">
        <v>283</v>
      </c>
      <c r="F97" s="51" t="s">
        <v>271</v>
      </c>
      <c r="G97" s="52">
        <v>46023</v>
      </c>
      <c r="H97" s="52" t="s">
        <v>159</v>
      </c>
      <c r="I97" s="51" t="s">
        <v>297</v>
      </c>
      <c r="J97" s="51">
        <v>4</v>
      </c>
      <c r="K97" s="51" t="s">
        <v>41</v>
      </c>
      <c r="L97" s="61">
        <v>3000000</v>
      </c>
      <c r="M97" s="51">
        <v>1</v>
      </c>
      <c r="N97" s="51">
        <v>1</v>
      </c>
      <c r="O97" s="51">
        <v>1</v>
      </c>
      <c r="P97" s="53">
        <v>1</v>
      </c>
      <c r="Q97" s="65">
        <f>SUM(L88:L97)</f>
        <v>120100000</v>
      </c>
    </row>
    <row r="98" spans="1:17" ht="75" customHeight="1">
      <c r="A98" s="87" t="s">
        <v>298</v>
      </c>
      <c r="B98" s="88"/>
      <c r="C98" s="88"/>
      <c r="D98" s="88"/>
      <c r="E98" s="88"/>
      <c r="F98" s="88"/>
      <c r="G98" s="88"/>
      <c r="H98" s="88"/>
      <c r="I98" s="88"/>
      <c r="J98" s="88"/>
      <c r="K98" s="88"/>
      <c r="L98" s="88"/>
      <c r="M98" s="88"/>
      <c r="N98" s="88"/>
      <c r="O98" s="88"/>
      <c r="P98" s="89"/>
    </row>
    <row r="99" spans="1:17" ht="50.1" customHeight="1">
      <c r="A99" s="50">
        <v>84</v>
      </c>
      <c r="B99" s="51" t="s">
        <v>155</v>
      </c>
      <c r="C99" s="86" t="s">
        <v>299</v>
      </c>
      <c r="D99" s="86"/>
      <c r="E99" s="51" t="s">
        <v>300</v>
      </c>
      <c r="F99" s="51" t="s">
        <v>301</v>
      </c>
      <c r="G99" s="52">
        <v>46023</v>
      </c>
      <c r="H99" s="52">
        <v>46387</v>
      </c>
      <c r="I99" s="51" t="s">
        <v>302</v>
      </c>
      <c r="J99" s="51">
        <v>1</v>
      </c>
      <c r="K99" s="51" t="s">
        <v>28</v>
      </c>
      <c r="L99" s="51" t="s">
        <v>29</v>
      </c>
      <c r="M99" s="51" t="s">
        <v>29</v>
      </c>
      <c r="N99" s="51" t="s">
        <v>29</v>
      </c>
      <c r="O99" s="51" t="s">
        <v>29</v>
      </c>
      <c r="P99" s="53">
        <v>1</v>
      </c>
    </row>
    <row r="100" spans="1:17" ht="50.1" customHeight="1">
      <c r="A100" s="50">
        <v>85</v>
      </c>
      <c r="B100" s="51" t="s">
        <v>155</v>
      </c>
      <c r="C100" s="86" t="s">
        <v>303</v>
      </c>
      <c r="D100" s="86"/>
      <c r="E100" s="51" t="s">
        <v>304</v>
      </c>
      <c r="F100" s="51" t="s">
        <v>301</v>
      </c>
      <c r="G100" s="52">
        <v>46023</v>
      </c>
      <c r="H100" s="52">
        <v>46387</v>
      </c>
      <c r="I100" s="51" t="s">
        <v>305</v>
      </c>
      <c r="J100" s="51">
        <v>1</v>
      </c>
      <c r="K100" s="51" t="s">
        <v>28</v>
      </c>
      <c r="L100" s="51" t="s">
        <v>29</v>
      </c>
      <c r="M100" s="51" t="s">
        <v>29</v>
      </c>
      <c r="N100" s="51" t="s">
        <v>29</v>
      </c>
      <c r="O100" s="51" t="s">
        <v>29</v>
      </c>
      <c r="P100" s="53">
        <v>1</v>
      </c>
    </row>
    <row r="101" spans="1:17" ht="50.1" customHeight="1">
      <c r="A101" s="50">
        <v>86</v>
      </c>
      <c r="B101" s="51" t="s">
        <v>155</v>
      </c>
      <c r="C101" s="86" t="s">
        <v>306</v>
      </c>
      <c r="D101" s="86"/>
      <c r="E101" s="51" t="s">
        <v>307</v>
      </c>
      <c r="F101" s="51" t="s">
        <v>301</v>
      </c>
      <c r="G101" s="52">
        <v>46023</v>
      </c>
      <c r="H101" s="52">
        <v>46387</v>
      </c>
      <c r="I101" s="51" t="s">
        <v>308</v>
      </c>
      <c r="J101" s="51">
        <v>1</v>
      </c>
      <c r="K101" s="51" t="s">
        <v>28</v>
      </c>
      <c r="L101" s="51" t="s">
        <v>29</v>
      </c>
      <c r="M101" s="51" t="s">
        <v>29</v>
      </c>
      <c r="N101" s="51" t="s">
        <v>29</v>
      </c>
      <c r="O101" s="51" t="s">
        <v>29</v>
      </c>
      <c r="P101" s="53">
        <v>1</v>
      </c>
    </row>
    <row r="102" spans="1:17" ht="50.1" customHeight="1">
      <c r="A102" s="50">
        <v>87</v>
      </c>
      <c r="B102" s="51" t="s">
        <v>155</v>
      </c>
      <c r="C102" s="86" t="s">
        <v>309</v>
      </c>
      <c r="D102" s="86"/>
      <c r="E102" s="51" t="s">
        <v>310</v>
      </c>
      <c r="F102" s="51" t="s">
        <v>301</v>
      </c>
      <c r="G102" s="52">
        <v>46023</v>
      </c>
      <c r="H102" s="52">
        <v>46387</v>
      </c>
      <c r="I102" s="51" t="s">
        <v>311</v>
      </c>
      <c r="J102" s="51">
        <v>1</v>
      </c>
      <c r="K102" s="51" t="s">
        <v>28</v>
      </c>
      <c r="L102" s="51" t="s">
        <v>29</v>
      </c>
      <c r="M102" s="51" t="s">
        <v>29</v>
      </c>
      <c r="N102" s="51" t="s">
        <v>29</v>
      </c>
      <c r="O102" s="51" t="s">
        <v>29</v>
      </c>
      <c r="P102" s="53">
        <v>1</v>
      </c>
    </row>
    <row r="103" spans="1:17" ht="60" customHeight="1">
      <c r="A103" s="50">
        <v>88</v>
      </c>
      <c r="B103" s="51" t="s">
        <v>312</v>
      </c>
      <c r="C103" s="86" t="s">
        <v>313</v>
      </c>
      <c r="D103" s="86"/>
      <c r="E103" s="51" t="s">
        <v>314</v>
      </c>
      <c r="F103" s="51" t="s">
        <v>301</v>
      </c>
      <c r="G103" s="52">
        <v>46213</v>
      </c>
      <c r="H103" s="52" t="s">
        <v>315</v>
      </c>
      <c r="I103" s="51" t="s">
        <v>316</v>
      </c>
      <c r="J103" s="51">
        <v>2</v>
      </c>
      <c r="K103" s="51" t="s">
        <v>28</v>
      </c>
      <c r="L103" s="51" t="s">
        <v>29</v>
      </c>
      <c r="M103" s="51" t="s">
        <v>29</v>
      </c>
      <c r="N103" s="51">
        <v>1</v>
      </c>
      <c r="O103" s="51" t="s">
        <v>29</v>
      </c>
      <c r="P103" s="53">
        <v>1</v>
      </c>
    </row>
    <row r="104" spans="1:17" ht="50.1" customHeight="1">
      <c r="A104" s="50">
        <v>89</v>
      </c>
      <c r="B104" s="51" t="s">
        <v>312</v>
      </c>
      <c r="C104" s="86" t="s">
        <v>317</v>
      </c>
      <c r="D104" s="86"/>
      <c r="E104" s="51" t="s">
        <v>318</v>
      </c>
      <c r="F104" s="51" t="s">
        <v>301</v>
      </c>
      <c r="G104" s="52">
        <v>46297</v>
      </c>
      <c r="H104" s="52" t="s">
        <v>319</v>
      </c>
      <c r="I104" s="51" t="s">
        <v>316</v>
      </c>
      <c r="J104" s="51">
        <v>2</v>
      </c>
      <c r="K104" s="51" t="s">
        <v>28</v>
      </c>
      <c r="L104" s="51" t="s">
        <v>29</v>
      </c>
      <c r="M104" s="51" t="s">
        <v>29</v>
      </c>
      <c r="N104" s="51">
        <v>1</v>
      </c>
      <c r="O104" s="51" t="s">
        <v>29</v>
      </c>
      <c r="P104" s="53">
        <v>1</v>
      </c>
    </row>
    <row r="105" spans="1:17" ht="50.1" customHeight="1">
      <c r="A105" s="50">
        <v>90</v>
      </c>
      <c r="B105" s="51" t="s">
        <v>312</v>
      </c>
      <c r="C105" s="86" t="s">
        <v>320</v>
      </c>
      <c r="D105" s="86"/>
      <c r="E105" s="51" t="s">
        <v>321</v>
      </c>
      <c r="F105" s="51" t="s">
        <v>301</v>
      </c>
      <c r="G105" s="52">
        <v>46299</v>
      </c>
      <c r="H105" s="52">
        <v>46304</v>
      </c>
      <c r="I105" s="51" t="s">
        <v>316</v>
      </c>
      <c r="J105" s="54">
        <v>1</v>
      </c>
      <c r="K105" s="51" t="s">
        <v>34</v>
      </c>
      <c r="L105" s="51" t="s">
        <v>29</v>
      </c>
      <c r="M105" s="51" t="s">
        <v>29</v>
      </c>
      <c r="N105" s="54">
        <v>0.2</v>
      </c>
      <c r="O105" s="54">
        <v>0.8</v>
      </c>
      <c r="P105" s="53" t="s">
        <v>29</v>
      </c>
    </row>
    <row r="106" spans="1:17" ht="84.95" customHeight="1">
      <c r="A106" s="50">
        <v>91</v>
      </c>
      <c r="B106" s="51" t="s">
        <v>155</v>
      </c>
      <c r="C106" s="86" t="s">
        <v>322</v>
      </c>
      <c r="D106" s="86"/>
      <c r="E106" s="51" t="s">
        <v>323</v>
      </c>
      <c r="F106" s="51" t="s">
        <v>301</v>
      </c>
      <c r="G106" s="52">
        <v>46023</v>
      </c>
      <c r="H106" s="52" t="s">
        <v>159</v>
      </c>
      <c r="I106" s="51" t="s">
        <v>324</v>
      </c>
      <c r="J106" s="51">
        <v>2</v>
      </c>
      <c r="K106" s="51" t="s">
        <v>41</v>
      </c>
      <c r="L106" s="51" t="s">
        <v>29</v>
      </c>
      <c r="M106" s="51" t="s">
        <v>29</v>
      </c>
      <c r="N106" s="51">
        <v>1</v>
      </c>
      <c r="O106" s="51" t="s">
        <v>29</v>
      </c>
      <c r="P106" s="53">
        <v>1</v>
      </c>
    </row>
    <row r="107" spans="1:17" ht="50.1" customHeight="1">
      <c r="A107" s="50">
        <v>92</v>
      </c>
      <c r="B107" s="51" t="s">
        <v>155</v>
      </c>
      <c r="C107" s="86" t="s">
        <v>325</v>
      </c>
      <c r="D107" s="86"/>
      <c r="E107" s="51" t="s">
        <v>326</v>
      </c>
      <c r="F107" s="51" t="s">
        <v>301</v>
      </c>
      <c r="G107" s="52">
        <v>46023</v>
      </c>
      <c r="H107" s="52" t="s">
        <v>159</v>
      </c>
      <c r="I107" s="51" t="s">
        <v>327</v>
      </c>
      <c r="J107" s="51">
        <v>1</v>
      </c>
      <c r="K107" s="51" t="s">
        <v>41</v>
      </c>
      <c r="L107" s="51" t="s">
        <v>29</v>
      </c>
      <c r="M107" s="51" t="s">
        <v>29</v>
      </c>
      <c r="N107" s="51" t="s">
        <v>29</v>
      </c>
      <c r="O107" s="51" t="s">
        <v>29</v>
      </c>
      <c r="P107" s="53">
        <v>1</v>
      </c>
    </row>
    <row r="108" spans="1:17" ht="50.1" customHeight="1">
      <c r="A108" s="50">
        <v>93</v>
      </c>
      <c r="B108" s="51" t="s">
        <v>312</v>
      </c>
      <c r="C108" s="86" t="s">
        <v>328</v>
      </c>
      <c r="D108" s="86"/>
      <c r="E108" s="51" t="s">
        <v>329</v>
      </c>
      <c r="F108" s="51" t="s">
        <v>301</v>
      </c>
      <c r="G108" s="52">
        <v>46113</v>
      </c>
      <c r="H108" s="52">
        <v>46387</v>
      </c>
      <c r="I108" s="51" t="s">
        <v>330</v>
      </c>
      <c r="J108" s="51">
        <v>2</v>
      </c>
      <c r="K108" s="51" t="s">
        <v>41</v>
      </c>
      <c r="L108" s="51" t="s">
        <v>29</v>
      </c>
      <c r="M108" s="51" t="s">
        <v>29</v>
      </c>
      <c r="N108" s="51">
        <v>1</v>
      </c>
      <c r="O108" s="51" t="s">
        <v>29</v>
      </c>
      <c r="P108" s="53">
        <v>1</v>
      </c>
    </row>
    <row r="109" spans="1:17" ht="50.1" customHeight="1">
      <c r="A109" s="50">
        <v>94</v>
      </c>
      <c r="B109" s="51" t="s">
        <v>155</v>
      </c>
      <c r="C109" s="86" t="s">
        <v>331</v>
      </c>
      <c r="D109" s="86"/>
      <c r="E109" s="51" t="s">
        <v>332</v>
      </c>
      <c r="F109" s="51" t="s">
        <v>301</v>
      </c>
      <c r="G109" s="52">
        <v>46113</v>
      </c>
      <c r="H109" s="52">
        <v>46387</v>
      </c>
      <c r="I109" s="51" t="s">
        <v>333</v>
      </c>
      <c r="J109" s="51">
        <v>1</v>
      </c>
      <c r="K109" s="51" t="s">
        <v>41</v>
      </c>
      <c r="L109" s="51" t="s">
        <v>29</v>
      </c>
      <c r="M109" s="51" t="s">
        <v>29</v>
      </c>
      <c r="N109" s="51" t="s">
        <v>29</v>
      </c>
      <c r="O109" s="51" t="s">
        <v>29</v>
      </c>
      <c r="P109" s="53">
        <v>1</v>
      </c>
      <c r="Q109" s="44">
        <f>SUM(L99:L109)</f>
        <v>0</v>
      </c>
    </row>
    <row r="110" spans="1:17" ht="75" customHeight="1">
      <c r="A110" s="87" t="s">
        <v>334</v>
      </c>
      <c r="B110" s="88"/>
      <c r="C110" s="88"/>
      <c r="D110" s="88"/>
      <c r="E110" s="88"/>
      <c r="F110" s="88"/>
      <c r="G110" s="88"/>
      <c r="H110" s="88"/>
      <c r="I110" s="88"/>
      <c r="J110" s="88"/>
      <c r="K110" s="88"/>
      <c r="L110" s="88"/>
      <c r="M110" s="88"/>
      <c r="N110" s="88"/>
      <c r="O110" s="88"/>
      <c r="P110" s="89"/>
    </row>
    <row r="111" spans="1:17" ht="50.1" customHeight="1">
      <c r="A111" s="50">
        <v>95</v>
      </c>
      <c r="B111" s="51" t="s">
        <v>335</v>
      </c>
      <c r="C111" s="86" t="s">
        <v>336</v>
      </c>
      <c r="D111" s="86"/>
      <c r="E111" s="51" t="s">
        <v>337</v>
      </c>
      <c r="F111" s="51" t="s">
        <v>338</v>
      </c>
      <c r="G111" s="52">
        <v>46174</v>
      </c>
      <c r="H111" s="52" t="s">
        <v>159</v>
      </c>
      <c r="I111" s="51" t="s">
        <v>339</v>
      </c>
      <c r="J111" s="51">
        <v>4</v>
      </c>
      <c r="K111" s="51" t="s">
        <v>28</v>
      </c>
      <c r="L111" s="51" t="s">
        <v>29</v>
      </c>
      <c r="M111" s="51">
        <v>1</v>
      </c>
      <c r="N111" s="51">
        <v>1</v>
      </c>
      <c r="O111" s="51">
        <v>1</v>
      </c>
      <c r="P111" s="53">
        <v>1</v>
      </c>
    </row>
    <row r="112" spans="1:17" ht="50.1" customHeight="1">
      <c r="A112" s="50">
        <v>96</v>
      </c>
      <c r="B112" s="51" t="s">
        <v>312</v>
      </c>
      <c r="C112" s="86" t="s">
        <v>340</v>
      </c>
      <c r="D112" s="86"/>
      <c r="E112" s="51" t="s">
        <v>341</v>
      </c>
      <c r="F112" s="51" t="s">
        <v>338</v>
      </c>
      <c r="G112" s="52">
        <v>46174</v>
      </c>
      <c r="H112" s="52" t="s">
        <v>342</v>
      </c>
      <c r="I112" s="51" t="s">
        <v>341</v>
      </c>
      <c r="J112" s="51">
        <v>12</v>
      </c>
      <c r="K112" s="51" t="s">
        <v>28</v>
      </c>
      <c r="L112" s="51" t="s">
        <v>29</v>
      </c>
      <c r="M112" s="51">
        <v>3</v>
      </c>
      <c r="N112" s="51">
        <v>3</v>
      </c>
      <c r="O112" s="51">
        <v>3</v>
      </c>
      <c r="P112" s="53" t="s">
        <v>29</v>
      </c>
    </row>
    <row r="113" spans="1:17" ht="65.099999999999994" customHeight="1">
      <c r="A113" s="50">
        <v>97</v>
      </c>
      <c r="B113" s="51" t="s">
        <v>335</v>
      </c>
      <c r="C113" s="86" t="s">
        <v>343</v>
      </c>
      <c r="D113" s="86"/>
      <c r="E113" s="51" t="s">
        <v>344</v>
      </c>
      <c r="F113" s="51" t="s">
        <v>338</v>
      </c>
      <c r="G113" s="52">
        <v>46174</v>
      </c>
      <c r="H113" s="52" t="s">
        <v>159</v>
      </c>
      <c r="I113" s="51" t="s">
        <v>339</v>
      </c>
      <c r="J113" s="51">
        <v>7</v>
      </c>
      <c r="K113" s="51" t="s">
        <v>28</v>
      </c>
      <c r="L113" s="51" t="s">
        <v>29</v>
      </c>
      <c r="M113" s="51">
        <v>2</v>
      </c>
      <c r="N113" s="51">
        <v>2</v>
      </c>
      <c r="O113" s="51">
        <v>2</v>
      </c>
      <c r="P113" s="53">
        <v>3</v>
      </c>
    </row>
    <row r="114" spans="1:17" ht="50.1" customHeight="1">
      <c r="A114" s="50">
        <v>98</v>
      </c>
      <c r="B114" s="51" t="s">
        <v>335</v>
      </c>
      <c r="C114" s="86" t="s">
        <v>345</v>
      </c>
      <c r="D114" s="86"/>
      <c r="E114" s="51" t="s">
        <v>346</v>
      </c>
      <c r="F114" s="51" t="s">
        <v>347</v>
      </c>
      <c r="G114" s="52">
        <v>46174</v>
      </c>
      <c r="H114" s="52" t="s">
        <v>159</v>
      </c>
      <c r="I114" s="51" t="s">
        <v>348</v>
      </c>
      <c r="J114" s="51">
        <v>700</v>
      </c>
      <c r="K114" s="51" t="s">
        <v>28</v>
      </c>
      <c r="L114" s="51" t="s">
        <v>29</v>
      </c>
      <c r="M114" s="51">
        <v>55</v>
      </c>
      <c r="N114" s="51">
        <v>215</v>
      </c>
      <c r="O114" s="51">
        <v>215</v>
      </c>
      <c r="P114" s="53">
        <v>215</v>
      </c>
    </row>
    <row r="115" spans="1:17" ht="50.1" customHeight="1">
      <c r="A115" s="50">
        <v>99</v>
      </c>
      <c r="B115" s="51" t="s">
        <v>335</v>
      </c>
      <c r="C115" s="86" t="s">
        <v>349</v>
      </c>
      <c r="D115" s="86"/>
      <c r="E115" s="51" t="s">
        <v>350</v>
      </c>
      <c r="F115" s="51" t="s">
        <v>347</v>
      </c>
      <c r="G115" s="52">
        <v>46174</v>
      </c>
      <c r="H115" s="52" t="s">
        <v>159</v>
      </c>
      <c r="I115" s="51" t="s">
        <v>351</v>
      </c>
      <c r="J115" s="51">
        <v>240</v>
      </c>
      <c r="K115" s="51" t="s">
        <v>28</v>
      </c>
      <c r="L115" s="51" t="s">
        <v>29</v>
      </c>
      <c r="M115" s="51">
        <v>86</v>
      </c>
      <c r="N115" s="51">
        <v>34</v>
      </c>
      <c r="O115" s="51">
        <v>81</v>
      </c>
      <c r="P115" s="53">
        <v>39</v>
      </c>
    </row>
    <row r="116" spans="1:17" ht="50.1" customHeight="1">
      <c r="A116" s="50">
        <v>100</v>
      </c>
      <c r="B116" s="51" t="s">
        <v>335</v>
      </c>
      <c r="C116" s="86" t="s">
        <v>352</v>
      </c>
      <c r="D116" s="86"/>
      <c r="E116" s="51" t="s">
        <v>353</v>
      </c>
      <c r="F116" s="51" t="s">
        <v>347</v>
      </c>
      <c r="G116" s="52">
        <v>46174</v>
      </c>
      <c r="H116" s="52" t="s">
        <v>159</v>
      </c>
      <c r="I116" s="51" t="s">
        <v>354</v>
      </c>
      <c r="J116" s="61">
        <v>12907100</v>
      </c>
      <c r="K116" s="51" t="s">
        <v>28</v>
      </c>
      <c r="L116" s="61">
        <f>M116+N116+O116+P116</f>
        <v>12106799.259999998</v>
      </c>
      <c r="M116" s="61">
        <v>2907100</v>
      </c>
      <c r="N116" s="75">
        <v>2900000</v>
      </c>
      <c r="O116" s="61">
        <v>3149849.63</v>
      </c>
      <c r="P116" s="76">
        <v>3149849.63</v>
      </c>
    </row>
    <row r="117" spans="1:17" ht="50.1" customHeight="1">
      <c r="A117" s="50">
        <v>101</v>
      </c>
      <c r="B117" s="51" t="s">
        <v>335</v>
      </c>
      <c r="C117" s="86" t="s">
        <v>355</v>
      </c>
      <c r="D117" s="86"/>
      <c r="E117" s="51" t="s">
        <v>356</v>
      </c>
      <c r="F117" s="51" t="s">
        <v>347</v>
      </c>
      <c r="G117" s="52">
        <v>46174</v>
      </c>
      <c r="H117" s="52" t="s">
        <v>357</v>
      </c>
      <c r="I117" s="51" t="s">
        <v>358</v>
      </c>
      <c r="J117" s="51">
        <v>4</v>
      </c>
      <c r="K117" s="51" t="s">
        <v>28</v>
      </c>
      <c r="L117" s="51" t="s">
        <v>29</v>
      </c>
      <c r="M117" s="51">
        <v>1</v>
      </c>
      <c r="N117" s="51">
        <v>1</v>
      </c>
      <c r="O117" s="51">
        <v>1</v>
      </c>
      <c r="P117" s="53">
        <v>1</v>
      </c>
      <c r="Q117" s="44">
        <f>SUM(L111:L117)</f>
        <v>12106799.259999998</v>
      </c>
    </row>
    <row r="118" spans="1:17" ht="75" customHeight="1">
      <c r="A118" s="87" t="s">
        <v>359</v>
      </c>
      <c r="B118" s="88"/>
      <c r="C118" s="88"/>
      <c r="D118" s="88"/>
      <c r="E118" s="88"/>
      <c r="F118" s="88"/>
      <c r="G118" s="88"/>
      <c r="H118" s="88"/>
      <c r="I118" s="88"/>
      <c r="J118" s="88"/>
      <c r="K118" s="88"/>
      <c r="L118" s="88"/>
      <c r="M118" s="88"/>
      <c r="N118" s="88"/>
      <c r="O118" s="88"/>
      <c r="P118" s="89"/>
    </row>
    <row r="119" spans="1:17" ht="50.1" customHeight="1">
      <c r="A119" s="50">
        <v>102</v>
      </c>
      <c r="B119" s="51" t="s">
        <v>155</v>
      </c>
      <c r="C119" s="86" t="s">
        <v>360</v>
      </c>
      <c r="D119" s="86"/>
      <c r="E119" s="51" t="s">
        <v>361</v>
      </c>
      <c r="F119" s="51" t="s">
        <v>362</v>
      </c>
      <c r="G119" s="52">
        <v>46034</v>
      </c>
      <c r="H119" s="52">
        <v>46387</v>
      </c>
      <c r="I119" s="51" t="s">
        <v>363</v>
      </c>
      <c r="J119" s="51">
        <v>1000</v>
      </c>
      <c r="K119" s="51" t="s">
        <v>34</v>
      </c>
      <c r="L119" s="51" t="s">
        <v>29</v>
      </c>
      <c r="M119" s="51">
        <v>315</v>
      </c>
      <c r="N119" s="51">
        <v>300</v>
      </c>
      <c r="O119" s="51">
        <v>193</v>
      </c>
      <c r="P119" s="53">
        <v>192</v>
      </c>
    </row>
    <row r="120" spans="1:17" ht="75" customHeight="1">
      <c r="A120" s="87" t="s">
        <v>364</v>
      </c>
      <c r="B120" s="88"/>
      <c r="C120" s="88"/>
      <c r="D120" s="88"/>
      <c r="E120" s="88"/>
      <c r="F120" s="88"/>
      <c r="G120" s="88"/>
      <c r="H120" s="88"/>
      <c r="I120" s="88"/>
      <c r="J120" s="88"/>
      <c r="K120" s="88"/>
      <c r="L120" s="88"/>
      <c r="M120" s="88"/>
      <c r="N120" s="88"/>
      <c r="O120" s="88"/>
      <c r="P120" s="89"/>
    </row>
    <row r="121" spans="1:17" ht="50.1" customHeight="1">
      <c r="A121" s="50">
        <v>103</v>
      </c>
      <c r="B121" s="51" t="s">
        <v>312</v>
      </c>
      <c r="C121" s="90" t="s">
        <v>365</v>
      </c>
      <c r="D121" s="90"/>
      <c r="E121" s="100" t="s">
        <v>366</v>
      </c>
      <c r="F121" s="51" t="s">
        <v>367</v>
      </c>
      <c r="G121" s="52">
        <v>46023</v>
      </c>
      <c r="H121" s="52" t="s">
        <v>159</v>
      </c>
      <c r="I121" s="56" t="s">
        <v>368</v>
      </c>
      <c r="J121" s="51">
        <v>4</v>
      </c>
      <c r="K121" s="51" t="s">
        <v>28</v>
      </c>
      <c r="L121" s="51" t="s">
        <v>29</v>
      </c>
      <c r="M121" s="51">
        <v>1</v>
      </c>
      <c r="N121" s="51">
        <v>1</v>
      </c>
      <c r="O121" s="51">
        <v>1</v>
      </c>
      <c r="P121" s="53">
        <v>1</v>
      </c>
    </row>
    <row r="122" spans="1:17" ht="50.1" customHeight="1">
      <c r="A122" s="50">
        <v>104</v>
      </c>
      <c r="B122" s="51" t="s">
        <v>312</v>
      </c>
      <c r="C122" s="90" t="s">
        <v>369</v>
      </c>
      <c r="D122" s="90"/>
      <c r="E122" s="56" t="s">
        <v>370</v>
      </c>
      <c r="F122" s="51" t="s">
        <v>367</v>
      </c>
      <c r="G122" s="52">
        <v>46023</v>
      </c>
      <c r="H122" s="52" t="s">
        <v>159</v>
      </c>
      <c r="I122" s="56" t="s">
        <v>371</v>
      </c>
      <c r="J122" s="77">
        <v>0.99790000000000001</v>
      </c>
      <c r="K122" s="51" t="s">
        <v>34</v>
      </c>
      <c r="L122" s="51" t="s">
        <v>29</v>
      </c>
      <c r="M122" s="77">
        <v>0.99790000000000001</v>
      </c>
      <c r="N122" s="77">
        <v>0.99790000000000001</v>
      </c>
      <c r="O122" s="77">
        <v>0.99790000000000001</v>
      </c>
      <c r="P122" s="78">
        <v>0.99790000000000001</v>
      </c>
    </row>
    <row r="123" spans="1:17" ht="50.1" customHeight="1">
      <c r="A123" s="50">
        <v>105</v>
      </c>
      <c r="B123" s="51" t="s">
        <v>312</v>
      </c>
      <c r="C123" s="86" t="s">
        <v>372</v>
      </c>
      <c r="D123" s="86"/>
      <c r="E123" s="56" t="s">
        <v>373</v>
      </c>
      <c r="F123" s="51" t="s">
        <v>367</v>
      </c>
      <c r="G123" s="52">
        <v>46026</v>
      </c>
      <c r="H123" s="52" t="s">
        <v>374</v>
      </c>
      <c r="I123" s="56" t="s">
        <v>375</v>
      </c>
      <c r="J123" s="51">
        <v>9</v>
      </c>
      <c r="K123" s="51" t="s">
        <v>28</v>
      </c>
      <c r="L123" s="51" t="s">
        <v>29</v>
      </c>
      <c r="M123" s="51" t="s">
        <v>29</v>
      </c>
      <c r="N123" s="51">
        <v>5</v>
      </c>
      <c r="O123" s="51">
        <v>3</v>
      </c>
      <c r="P123" s="53">
        <v>1</v>
      </c>
      <c r="Q123" s="64">
        <f>SUM(L121:L123)</f>
        <v>0</v>
      </c>
    </row>
    <row r="124" spans="1:17" ht="75" customHeight="1">
      <c r="A124" s="87" t="s">
        <v>376</v>
      </c>
      <c r="B124" s="88"/>
      <c r="C124" s="88"/>
      <c r="D124" s="88"/>
      <c r="E124" s="88"/>
      <c r="F124" s="88"/>
      <c r="G124" s="88"/>
      <c r="H124" s="88"/>
      <c r="I124" s="88"/>
      <c r="J124" s="88"/>
      <c r="K124" s="88"/>
      <c r="L124" s="88"/>
      <c r="M124" s="88"/>
      <c r="N124" s="88"/>
      <c r="O124" s="88"/>
      <c r="P124" s="89"/>
    </row>
    <row r="125" spans="1:17" ht="50.1" customHeight="1">
      <c r="A125" s="50">
        <v>106</v>
      </c>
      <c r="B125" s="51" t="s">
        <v>377</v>
      </c>
      <c r="C125" s="86" t="s">
        <v>378</v>
      </c>
      <c r="D125" s="86"/>
      <c r="E125" s="51" t="s">
        <v>379</v>
      </c>
      <c r="F125" s="51" t="s">
        <v>380</v>
      </c>
      <c r="G125" s="52">
        <v>46023</v>
      </c>
      <c r="H125" s="52">
        <v>46112</v>
      </c>
      <c r="I125" s="51" t="s">
        <v>381</v>
      </c>
      <c r="J125" s="51">
        <v>5</v>
      </c>
      <c r="K125" s="51" t="s">
        <v>28</v>
      </c>
      <c r="L125" s="51" t="s">
        <v>29</v>
      </c>
      <c r="M125" s="51">
        <v>1</v>
      </c>
      <c r="N125" s="51">
        <v>1</v>
      </c>
      <c r="O125" s="51">
        <v>1</v>
      </c>
      <c r="P125" s="53">
        <v>2</v>
      </c>
    </row>
    <row r="126" spans="1:17" ht="50.1" customHeight="1">
      <c r="A126" s="50">
        <v>107</v>
      </c>
      <c r="B126" s="51" t="s">
        <v>377</v>
      </c>
      <c r="C126" s="86" t="s">
        <v>382</v>
      </c>
      <c r="D126" s="86"/>
      <c r="E126" s="51" t="s">
        <v>383</v>
      </c>
      <c r="F126" s="51" t="s">
        <v>384</v>
      </c>
      <c r="G126" s="52">
        <v>46035</v>
      </c>
      <c r="H126" s="52">
        <v>46035</v>
      </c>
      <c r="I126" s="51" t="s">
        <v>385</v>
      </c>
      <c r="J126" s="51">
        <v>1</v>
      </c>
      <c r="K126" s="51" t="s">
        <v>28</v>
      </c>
      <c r="L126" s="51" t="s">
        <v>29</v>
      </c>
      <c r="M126" s="51">
        <v>1</v>
      </c>
      <c r="N126" s="51" t="s">
        <v>29</v>
      </c>
      <c r="O126" s="51" t="s">
        <v>29</v>
      </c>
      <c r="P126" s="53" t="s">
        <v>29</v>
      </c>
    </row>
    <row r="127" spans="1:17" ht="50.1" customHeight="1">
      <c r="A127" s="50">
        <v>108</v>
      </c>
      <c r="B127" s="51" t="s">
        <v>377</v>
      </c>
      <c r="C127" s="86" t="s">
        <v>386</v>
      </c>
      <c r="D127" s="86"/>
      <c r="E127" s="51" t="s">
        <v>387</v>
      </c>
      <c r="F127" s="51" t="s">
        <v>384</v>
      </c>
      <c r="G127" s="52">
        <v>46170</v>
      </c>
      <c r="H127" s="52">
        <v>46171</v>
      </c>
      <c r="I127" s="51" t="s">
        <v>388</v>
      </c>
      <c r="J127" s="51">
        <v>2</v>
      </c>
      <c r="K127" s="51" t="s">
        <v>28</v>
      </c>
      <c r="L127" s="51" t="s">
        <v>29</v>
      </c>
      <c r="M127" s="51" t="s">
        <v>29</v>
      </c>
      <c r="N127" s="51">
        <v>1</v>
      </c>
      <c r="O127" s="51" t="s">
        <v>29</v>
      </c>
      <c r="P127" s="53">
        <v>1</v>
      </c>
    </row>
    <row r="128" spans="1:17" ht="50.1" customHeight="1">
      <c r="A128" s="50">
        <v>109</v>
      </c>
      <c r="B128" s="51" t="s">
        <v>377</v>
      </c>
      <c r="C128" s="86" t="s">
        <v>389</v>
      </c>
      <c r="D128" s="86"/>
      <c r="E128" s="51" t="s">
        <v>390</v>
      </c>
      <c r="F128" s="51" t="s">
        <v>384</v>
      </c>
      <c r="G128" s="52">
        <v>46143</v>
      </c>
      <c r="H128" s="52">
        <v>46171</v>
      </c>
      <c r="I128" s="51" t="s">
        <v>391</v>
      </c>
      <c r="J128" s="51">
        <v>3</v>
      </c>
      <c r="K128" s="51" t="s">
        <v>28</v>
      </c>
      <c r="L128" s="51" t="s">
        <v>29</v>
      </c>
      <c r="M128" s="51" t="s">
        <v>29</v>
      </c>
      <c r="N128" s="51">
        <v>1</v>
      </c>
      <c r="O128" s="51" t="s">
        <v>29</v>
      </c>
      <c r="P128" s="53">
        <v>2</v>
      </c>
    </row>
    <row r="129" spans="1:17" ht="50.1" customHeight="1">
      <c r="A129" s="50">
        <v>110</v>
      </c>
      <c r="B129" s="51" t="s">
        <v>377</v>
      </c>
      <c r="C129" s="86" t="s">
        <v>392</v>
      </c>
      <c r="D129" s="86"/>
      <c r="E129" s="51" t="s">
        <v>393</v>
      </c>
      <c r="F129" s="51" t="s">
        <v>384</v>
      </c>
      <c r="G129" s="52">
        <v>46029</v>
      </c>
      <c r="H129" s="52">
        <v>46371</v>
      </c>
      <c r="I129" s="51" t="s">
        <v>394</v>
      </c>
      <c r="J129" s="51">
        <v>10</v>
      </c>
      <c r="K129" s="51" t="s">
        <v>28</v>
      </c>
      <c r="L129" s="51" t="s">
        <v>29</v>
      </c>
      <c r="M129" s="51">
        <v>3</v>
      </c>
      <c r="N129" s="51">
        <v>3</v>
      </c>
      <c r="O129" s="51">
        <v>2</v>
      </c>
      <c r="P129" s="53">
        <v>2</v>
      </c>
    </row>
    <row r="130" spans="1:17" ht="50.1" customHeight="1">
      <c r="A130" s="50">
        <v>111</v>
      </c>
      <c r="B130" s="51" t="s">
        <v>377</v>
      </c>
      <c r="C130" s="86" t="s">
        <v>395</v>
      </c>
      <c r="D130" s="86"/>
      <c r="E130" s="51" t="s">
        <v>396</v>
      </c>
      <c r="F130" s="51" t="s">
        <v>384</v>
      </c>
      <c r="G130" s="52">
        <v>46274</v>
      </c>
      <c r="H130" s="52">
        <v>46368</v>
      </c>
      <c r="I130" s="51" t="s">
        <v>397</v>
      </c>
      <c r="J130" s="51">
        <v>4</v>
      </c>
      <c r="K130" s="51" t="s">
        <v>28</v>
      </c>
      <c r="L130" s="51" t="s">
        <v>29</v>
      </c>
      <c r="M130" s="51">
        <v>1</v>
      </c>
      <c r="N130" s="51" t="s">
        <v>29</v>
      </c>
      <c r="O130" s="51">
        <v>1</v>
      </c>
      <c r="P130" s="53">
        <v>2</v>
      </c>
    </row>
    <row r="131" spans="1:17" ht="50.1" customHeight="1">
      <c r="A131" s="50">
        <v>112</v>
      </c>
      <c r="B131" s="51" t="s">
        <v>377</v>
      </c>
      <c r="C131" s="86" t="s">
        <v>398</v>
      </c>
      <c r="D131" s="86"/>
      <c r="E131" s="51" t="s">
        <v>399</v>
      </c>
      <c r="F131" s="51" t="s">
        <v>384</v>
      </c>
      <c r="G131" s="52">
        <v>46301</v>
      </c>
      <c r="H131" s="52">
        <v>46368</v>
      </c>
      <c r="I131" s="51" t="s">
        <v>400</v>
      </c>
      <c r="J131" s="51">
        <v>3</v>
      </c>
      <c r="K131" s="51" t="s">
        <v>28</v>
      </c>
      <c r="L131" s="51" t="s">
        <v>29</v>
      </c>
      <c r="M131" s="51" t="s">
        <v>29</v>
      </c>
      <c r="N131" s="51" t="s">
        <v>29</v>
      </c>
      <c r="O131" s="51">
        <v>2</v>
      </c>
      <c r="P131" s="53">
        <v>1</v>
      </c>
      <c r="Q131" s="44">
        <f>SUM(L125:L131)</f>
        <v>0</v>
      </c>
    </row>
    <row r="132" spans="1:17" ht="75" customHeight="1">
      <c r="A132" s="87" t="s">
        <v>401</v>
      </c>
      <c r="B132" s="88"/>
      <c r="C132" s="88"/>
      <c r="D132" s="88"/>
      <c r="E132" s="88"/>
      <c r="F132" s="88"/>
      <c r="G132" s="88"/>
      <c r="H132" s="88"/>
      <c r="I132" s="88"/>
      <c r="J132" s="88"/>
      <c r="K132" s="88"/>
      <c r="L132" s="88"/>
      <c r="M132" s="88"/>
      <c r="N132" s="88"/>
      <c r="O132" s="88"/>
      <c r="P132" s="89"/>
    </row>
    <row r="133" spans="1:17" ht="50.1" customHeight="1">
      <c r="A133" s="50">
        <v>113</v>
      </c>
      <c r="B133" s="51" t="s">
        <v>116</v>
      </c>
      <c r="C133" s="86" t="s">
        <v>402</v>
      </c>
      <c r="D133" s="86"/>
      <c r="E133" s="51" t="s">
        <v>356</v>
      </c>
      <c r="F133" s="51" t="s">
        <v>403</v>
      </c>
      <c r="G133" s="52">
        <v>46026</v>
      </c>
      <c r="H133" s="52" t="s">
        <v>404</v>
      </c>
      <c r="I133" s="51" t="s">
        <v>405</v>
      </c>
      <c r="J133" s="54">
        <v>1</v>
      </c>
      <c r="K133" s="51" t="s">
        <v>34</v>
      </c>
      <c r="L133" s="61">
        <v>350000</v>
      </c>
      <c r="M133" s="51" t="s">
        <v>29</v>
      </c>
      <c r="N133" s="51" t="s">
        <v>29</v>
      </c>
      <c r="O133" s="54">
        <v>0.5</v>
      </c>
      <c r="P133" s="55">
        <v>0.5</v>
      </c>
    </row>
    <row r="134" spans="1:17" ht="50.1" customHeight="1">
      <c r="A134" s="50">
        <v>114</v>
      </c>
      <c r="B134" s="51" t="s">
        <v>116</v>
      </c>
      <c r="C134" s="86" t="s">
        <v>406</v>
      </c>
      <c r="D134" s="86"/>
      <c r="E134" s="51" t="s">
        <v>407</v>
      </c>
      <c r="F134" s="51" t="s">
        <v>403</v>
      </c>
      <c r="G134" s="52">
        <v>46357</v>
      </c>
      <c r="H134" s="52" t="s">
        <v>408</v>
      </c>
      <c r="I134" s="51" t="s">
        <v>409</v>
      </c>
      <c r="J134" s="51">
        <v>16</v>
      </c>
      <c r="K134" s="51" t="s">
        <v>28</v>
      </c>
      <c r="L134" s="61">
        <v>1186600</v>
      </c>
      <c r="M134" s="51">
        <v>6</v>
      </c>
      <c r="N134" s="51">
        <v>3</v>
      </c>
      <c r="O134" s="51">
        <v>3</v>
      </c>
      <c r="P134" s="53">
        <v>4</v>
      </c>
      <c r="Q134" s="65">
        <f>SUM(L133:L134)</f>
        <v>1536600</v>
      </c>
    </row>
    <row r="135" spans="1:17" ht="75" customHeight="1">
      <c r="A135" s="87" t="s">
        <v>410</v>
      </c>
      <c r="B135" s="88"/>
      <c r="C135" s="88"/>
      <c r="D135" s="88"/>
      <c r="E135" s="88"/>
      <c r="F135" s="88"/>
      <c r="G135" s="88"/>
      <c r="H135" s="88"/>
      <c r="I135" s="88"/>
      <c r="J135" s="88"/>
      <c r="K135" s="88"/>
      <c r="L135" s="88"/>
      <c r="M135" s="88"/>
      <c r="N135" s="88"/>
      <c r="O135" s="88"/>
      <c r="P135" s="89"/>
    </row>
    <row r="136" spans="1:17" ht="50.1" customHeight="1">
      <c r="A136" s="50">
        <v>115</v>
      </c>
      <c r="B136" s="51" t="s">
        <v>268</v>
      </c>
      <c r="C136" s="86" t="s">
        <v>411</v>
      </c>
      <c r="D136" s="86"/>
      <c r="E136" s="51" t="s">
        <v>412</v>
      </c>
      <c r="F136" s="51" t="s">
        <v>413</v>
      </c>
      <c r="G136" s="52">
        <v>46028</v>
      </c>
      <c r="H136" s="52">
        <v>46387</v>
      </c>
      <c r="I136" s="51" t="s">
        <v>414</v>
      </c>
      <c r="J136" s="51">
        <v>4</v>
      </c>
      <c r="K136" s="51" t="s">
        <v>41</v>
      </c>
      <c r="L136" s="51" t="s">
        <v>29</v>
      </c>
      <c r="M136" s="51">
        <v>1</v>
      </c>
      <c r="N136" s="51">
        <v>1</v>
      </c>
      <c r="O136" s="51">
        <v>1</v>
      </c>
      <c r="P136" s="53">
        <v>1</v>
      </c>
    </row>
    <row r="137" spans="1:17" ht="50.1" customHeight="1">
      <c r="A137" s="50">
        <v>116</v>
      </c>
      <c r="B137" s="51" t="s">
        <v>116</v>
      </c>
      <c r="C137" s="86" t="s">
        <v>415</v>
      </c>
      <c r="D137" s="86"/>
      <c r="E137" s="51" t="s">
        <v>416</v>
      </c>
      <c r="F137" s="51" t="s">
        <v>413</v>
      </c>
      <c r="G137" s="52">
        <v>46028</v>
      </c>
      <c r="H137" s="52">
        <v>46387</v>
      </c>
      <c r="I137" s="51" t="s">
        <v>417</v>
      </c>
      <c r="J137" s="51">
        <v>4</v>
      </c>
      <c r="K137" s="51" t="s">
        <v>41</v>
      </c>
      <c r="L137" s="51" t="s">
        <v>29</v>
      </c>
      <c r="M137" s="51">
        <v>1</v>
      </c>
      <c r="N137" s="51">
        <v>1</v>
      </c>
      <c r="O137" s="51">
        <v>1</v>
      </c>
      <c r="P137" s="53">
        <v>1</v>
      </c>
      <c r="Q137" s="44">
        <f>SUM(L136:L137)</f>
        <v>0</v>
      </c>
    </row>
    <row r="138" spans="1:17" ht="75" customHeight="1">
      <c r="A138" s="87" t="s">
        <v>418</v>
      </c>
      <c r="B138" s="88"/>
      <c r="C138" s="88"/>
      <c r="D138" s="88"/>
      <c r="E138" s="88"/>
      <c r="F138" s="88"/>
      <c r="G138" s="88"/>
      <c r="H138" s="88"/>
      <c r="I138" s="88"/>
      <c r="J138" s="88"/>
      <c r="K138" s="88"/>
      <c r="L138" s="88"/>
      <c r="M138" s="88"/>
      <c r="N138" s="88"/>
      <c r="O138" s="88"/>
      <c r="P138" s="89"/>
    </row>
    <row r="139" spans="1:17" ht="50.1" customHeight="1">
      <c r="A139" s="50">
        <v>117</v>
      </c>
      <c r="B139" s="51" t="s">
        <v>87</v>
      </c>
      <c r="C139" s="86" t="s">
        <v>419</v>
      </c>
      <c r="D139" s="86"/>
      <c r="E139" s="51" t="s">
        <v>420</v>
      </c>
      <c r="F139" s="51" t="s">
        <v>421</v>
      </c>
      <c r="G139" s="52">
        <v>46028</v>
      </c>
      <c r="H139" s="52">
        <v>46387</v>
      </c>
      <c r="I139" s="51" t="s">
        <v>422</v>
      </c>
      <c r="J139" s="54">
        <v>1</v>
      </c>
      <c r="K139" s="51" t="s">
        <v>34</v>
      </c>
      <c r="L139" s="61">
        <v>136000000</v>
      </c>
      <c r="M139" s="54">
        <v>0.5</v>
      </c>
      <c r="N139" s="51" t="s">
        <v>29</v>
      </c>
      <c r="O139" s="54">
        <v>0.33</v>
      </c>
      <c r="P139" s="55">
        <v>0.17</v>
      </c>
    </row>
    <row r="140" spans="1:17" ht="50.1" customHeight="1">
      <c r="A140" s="50">
        <v>118</v>
      </c>
      <c r="B140" s="51" t="s">
        <v>116</v>
      </c>
      <c r="C140" s="86" t="s">
        <v>423</v>
      </c>
      <c r="D140" s="86"/>
      <c r="E140" s="51" t="s">
        <v>420</v>
      </c>
      <c r="F140" s="51" t="s">
        <v>421</v>
      </c>
      <c r="G140" s="52">
        <v>46296</v>
      </c>
      <c r="H140" s="52">
        <v>46387</v>
      </c>
      <c r="I140" s="51" t="s">
        <v>424</v>
      </c>
      <c r="J140" s="54">
        <v>1</v>
      </c>
      <c r="K140" s="51" t="s">
        <v>34</v>
      </c>
      <c r="L140" s="61">
        <v>5000000</v>
      </c>
      <c r="M140" s="51" t="s">
        <v>29</v>
      </c>
      <c r="N140" s="51" t="s">
        <v>29</v>
      </c>
      <c r="O140" s="51" t="s">
        <v>29</v>
      </c>
      <c r="P140" s="55">
        <v>1</v>
      </c>
    </row>
    <row r="141" spans="1:17" ht="50.1" customHeight="1">
      <c r="A141" s="50">
        <v>119</v>
      </c>
      <c r="B141" s="51" t="s">
        <v>116</v>
      </c>
      <c r="C141" s="86" t="s">
        <v>425</v>
      </c>
      <c r="D141" s="86"/>
      <c r="E141" s="51" t="s">
        <v>420</v>
      </c>
      <c r="F141" s="51" t="s">
        <v>421</v>
      </c>
      <c r="G141" s="52">
        <v>46028</v>
      </c>
      <c r="H141" s="52">
        <v>46387</v>
      </c>
      <c r="I141" s="51" t="s">
        <v>426</v>
      </c>
      <c r="J141" s="54">
        <v>1</v>
      </c>
      <c r="K141" s="51" t="s">
        <v>34</v>
      </c>
      <c r="L141" s="61">
        <v>25000000</v>
      </c>
      <c r="M141" s="54">
        <v>0.1</v>
      </c>
      <c r="N141" s="54">
        <v>0.35</v>
      </c>
      <c r="O141" s="54">
        <v>0.3</v>
      </c>
      <c r="P141" s="55">
        <v>0.25</v>
      </c>
    </row>
    <row r="142" spans="1:17" ht="50.1" customHeight="1">
      <c r="A142" s="50">
        <v>120</v>
      </c>
      <c r="B142" s="51" t="s">
        <v>87</v>
      </c>
      <c r="C142" s="86" t="s">
        <v>427</v>
      </c>
      <c r="D142" s="86"/>
      <c r="E142" s="51" t="s">
        <v>420</v>
      </c>
      <c r="F142" s="51" t="s">
        <v>421</v>
      </c>
      <c r="G142" s="52">
        <v>46028</v>
      </c>
      <c r="H142" s="52">
        <v>46387</v>
      </c>
      <c r="I142" s="51" t="s">
        <v>428</v>
      </c>
      <c r="J142" s="54">
        <v>0.8</v>
      </c>
      <c r="K142" s="51" t="s">
        <v>34</v>
      </c>
      <c r="L142" s="61">
        <v>35000000</v>
      </c>
      <c r="M142" s="54">
        <v>0.25</v>
      </c>
      <c r="N142" s="54">
        <v>0.25</v>
      </c>
      <c r="O142" s="54">
        <v>0.3</v>
      </c>
      <c r="P142" s="53" t="s">
        <v>29</v>
      </c>
    </row>
    <row r="143" spans="1:17" ht="50.1" customHeight="1">
      <c r="A143" s="79">
        <v>121</v>
      </c>
      <c r="B143" s="80" t="s">
        <v>116</v>
      </c>
      <c r="C143" s="92" t="s">
        <v>429</v>
      </c>
      <c r="D143" s="92"/>
      <c r="E143" s="80" t="s">
        <v>430</v>
      </c>
      <c r="F143" s="80" t="s">
        <v>421</v>
      </c>
      <c r="G143" s="81">
        <v>46028</v>
      </c>
      <c r="H143" s="81">
        <v>46387</v>
      </c>
      <c r="I143" s="80" t="s">
        <v>431</v>
      </c>
      <c r="J143" s="82">
        <v>1</v>
      </c>
      <c r="K143" s="80" t="s">
        <v>34</v>
      </c>
      <c r="L143" s="80" t="s">
        <v>29</v>
      </c>
      <c r="M143" s="82">
        <v>0.3</v>
      </c>
      <c r="N143" s="82">
        <v>0.4</v>
      </c>
      <c r="O143" s="82">
        <v>0.3</v>
      </c>
      <c r="P143" s="83">
        <v>0.3</v>
      </c>
      <c r="Q143" s="65">
        <f>SUM(L139:L143)</f>
        <v>201000000</v>
      </c>
    </row>
    <row r="144" spans="1:17" ht="42.75" customHeight="1">
      <c r="C144" s="84"/>
      <c r="D144" s="84"/>
      <c r="K144" s="102" t="s">
        <v>432</v>
      </c>
      <c r="L144" s="103">
        <v>518454346.07999998</v>
      </c>
      <c r="Q144" s="44">
        <f>SUM(Q1:Q143)</f>
        <v>518454346.07999998</v>
      </c>
    </row>
    <row r="145" spans="9:17" ht="15.75">
      <c r="Q145" s="65">
        <f>+L144</f>
        <v>518454346.07999998</v>
      </c>
    </row>
    <row r="146" spans="9:17" ht="15" customHeight="1">
      <c r="Q146" s="44">
        <f>+Q144-Q145</f>
        <v>0</v>
      </c>
    </row>
    <row r="147" spans="9:17" ht="30" customHeight="1"/>
    <row r="150" spans="9:17" ht="15.75">
      <c r="I150" s="101"/>
      <c r="J150" s="101"/>
      <c r="K150" s="101"/>
      <c r="L150" s="101"/>
      <c r="M150" s="101"/>
    </row>
    <row r="151" spans="9:17" ht="15.75">
      <c r="I151" s="101"/>
      <c r="J151" s="101"/>
      <c r="K151" s="101"/>
      <c r="L151" s="101"/>
      <c r="M151" s="101"/>
    </row>
    <row r="152" spans="9:17" ht="15.75">
      <c r="I152" s="101"/>
      <c r="J152" s="101"/>
      <c r="K152" s="101"/>
      <c r="L152" s="101"/>
      <c r="M152" s="101"/>
    </row>
    <row r="153" spans="9:17" ht="15.75">
      <c r="I153" s="101"/>
      <c r="J153" s="101"/>
      <c r="K153" s="101"/>
      <c r="L153" s="101"/>
      <c r="M153" s="101"/>
    </row>
    <row r="154" spans="9:17" ht="15.75">
      <c r="I154" s="101"/>
      <c r="J154" s="101"/>
      <c r="K154" s="101"/>
      <c r="L154" s="101"/>
      <c r="M154" s="101"/>
    </row>
    <row r="155" spans="9:17" ht="15.75"/>
    <row r="156" spans="9:17" ht="15.75"/>
    <row r="157" spans="9:17" ht="15.75"/>
    <row r="158" spans="9:17" ht="15.75"/>
    <row r="159" spans="9:17" ht="15.75"/>
    <row r="163" ht="14.45" customHeight="1"/>
    <row r="164" ht="15.75"/>
    <row r="165" ht="15.75"/>
    <row r="166" ht="15.75"/>
    <row r="167" ht="15.75"/>
    <row r="168" ht="15.75"/>
    <row r="169" ht="15.75"/>
    <row r="170" ht="15.75"/>
    <row r="171" ht="15.75"/>
    <row r="172" ht="15.75"/>
    <row r="173" ht="15.75"/>
    <row r="174" ht="15.75"/>
    <row r="175" ht="15.75"/>
    <row r="176" ht="15.75"/>
    <row r="177" ht="15.75"/>
    <row r="178" ht="15.75"/>
    <row r="179" ht="15.75"/>
    <row r="180" ht="15.75"/>
    <row r="181" ht="15.75"/>
    <row r="182" ht="15.75"/>
    <row r="183" ht="15.75"/>
    <row r="184" ht="15.75"/>
    <row r="185" ht="15.75"/>
    <row r="186" ht="15.75"/>
    <row r="187" ht="15.75"/>
    <row r="188" ht="15.75"/>
    <row r="189" ht="15.75"/>
    <row r="190" ht="15.75"/>
    <row r="191" ht="15.75"/>
    <row r="192" ht="15.75"/>
    <row r="193" ht="15.75"/>
    <row r="194" ht="15.75"/>
    <row r="195" ht="15.75"/>
    <row r="196" ht="15.75"/>
    <row r="197" ht="15.75"/>
    <row r="198" ht="15.75"/>
    <row r="199" ht="15.75"/>
    <row r="200" ht="15.75"/>
    <row r="201" ht="15.75"/>
    <row r="202" ht="15.75"/>
    <row r="1048207" spans="12:12" ht="15.75">
      <c r="L1048207" s="97">
        <f>SUM(L1:L1048206)</f>
        <v>1036908692.16</v>
      </c>
    </row>
  </sheetData>
  <mergeCells count="138">
    <mergeCell ref="C106:D106"/>
    <mergeCell ref="C140:D140"/>
    <mergeCell ref="C141:D141"/>
    <mergeCell ref="C142:D142"/>
    <mergeCell ref="C29:D29"/>
    <mergeCell ref="C19:D19"/>
    <mergeCell ref="C129:D129"/>
    <mergeCell ref="C128:D128"/>
    <mergeCell ref="C107:D107"/>
    <mergeCell ref="C108:D108"/>
    <mergeCell ref="C109:D109"/>
    <mergeCell ref="C114:D114"/>
    <mergeCell ref="C112:D112"/>
    <mergeCell ref="C134:D134"/>
    <mergeCell ref="C130:D130"/>
    <mergeCell ref="C131:D131"/>
    <mergeCell ref="A110:P110"/>
    <mergeCell ref="C123:D123"/>
    <mergeCell ref="C125:D125"/>
    <mergeCell ref="C126:D126"/>
    <mergeCell ref="C122:D122"/>
    <mergeCell ref="A118:P118"/>
    <mergeCell ref="C133:D133"/>
    <mergeCell ref="C119:D119"/>
    <mergeCell ref="C94:D94"/>
    <mergeCell ref="C95:D95"/>
    <mergeCell ref="C96:D96"/>
    <mergeCell ref="C97:D97"/>
    <mergeCell ref="C101:D101"/>
    <mergeCell ref="C102:D102"/>
    <mergeCell ref="C103:D103"/>
    <mergeCell ref="C104:D104"/>
    <mergeCell ref="C105:D105"/>
    <mergeCell ref="C86:D86"/>
    <mergeCell ref="C90:D90"/>
    <mergeCell ref="C89:D89"/>
    <mergeCell ref="A87:P87"/>
    <mergeCell ref="C88:D88"/>
    <mergeCell ref="C91:D91"/>
    <mergeCell ref="C92:D92"/>
    <mergeCell ref="C93:D93"/>
    <mergeCell ref="C79:D79"/>
    <mergeCell ref="C74:D74"/>
    <mergeCell ref="A76:P76"/>
    <mergeCell ref="C77:D77"/>
    <mergeCell ref="C72:D72"/>
    <mergeCell ref="C73:D73"/>
    <mergeCell ref="C71:D71"/>
    <mergeCell ref="C70:D70"/>
    <mergeCell ref="C82:D82"/>
    <mergeCell ref="C143:D143"/>
    <mergeCell ref="C111:D111"/>
    <mergeCell ref="A138:P138"/>
    <mergeCell ref="C139:D139"/>
    <mergeCell ref="A132:P132"/>
    <mergeCell ref="C121:D121"/>
    <mergeCell ref="A120:P120"/>
    <mergeCell ref="A124:P124"/>
    <mergeCell ref="C127:D127"/>
    <mergeCell ref="C113:D113"/>
    <mergeCell ref="C115:D115"/>
    <mergeCell ref="C116:D116"/>
    <mergeCell ref="C117:D117"/>
    <mergeCell ref="C136:D136"/>
    <mergeCell ref="C137:D137"/>
    <mergeCell ref="A135:P135"/>
    <mergeCell ref="C46:D46"/>
    <mergeCell ref="C31:D31"/>
    <mergeCell ref="C32:D32"/>
    <mergeCell ref="A9:P9"/>
    <mergeCell ref="C10:D10"/>
    <mergeCell ref="C11:D11"/>
    <mergeCell ref="C100:D100"/>
    <mergeCell ref="A98:P98"/>
    <mergeCell ref="C99:D99"/>
    <mergeCell ref="C20:D20"/>
    <mergeCell ref="C21:D21"/>
    <mergeCell ref="C22:D22"/>
    <mergeCell ref="C24:D24"/>
    <mergeCell ref="C25:D25"/>
    <mergeCell ref="C83:D83"/>
    <mergeCell ref="C84:D84"/>
    <mergeCell ref="C85:D85"/>
    <mergeCell ref="C49:D49"/>
    <mergeCell ref="A50:P50"/>
    <mergeCell ref="C51:D51"/>
    <mergeCell ref="A62:P62"/>
    <mergeCell ref="C63:D63"/>
    <mergeCell ref="C28:D28"/>
    <mergeCell ref="C75:D75"/>
    <mergeCell ref="C80:D80"/>
    <mergeCell ref="C81:D81"/>
    <mergeCell ref="C78:D78"/>
    <mergeCell ref="C33:D33"/>
    <mergeCell ref="C35:D35"/>
    <mergeCell ref="C36:D36"/>
    <mergeCell ref="C12:D12"/>
    <mergeCell ref="C13:D13"/>
    <mergeCell ref="C14:D14"/>
    <mergeCell ref="C15:D15"/>
    <mergeCell ref="C16:D16"/>
    <mergeCell ref="C17:D17"/>
    <mergeCell ref="C18:D18"/>
    <mergeCell ref="C30:D30"/>
    <mergeCell ref="C47:D47"/>
    <mergeCell ref="C34:D34"/>
    <mergeCell ref="C37:D37"/>
    <mergeCell ref="C38:D38"/>
    <mergeCell ref="C39:D39"/>
    <mergeCell ref="C40:D40"/>
    <mergeCell ref="C41:D41"/>
    <mergeCell ref="C42:D42"/>
    <mergeCell ref="C43:D43"/>
    <mergeCell ref="C44:D44"/>
    <mergeCell ref="C69:D69"/>
    <mergeCell ref="C53:D53"/>
    <mergeCell ref="C54:D54"/>
    <mergeCell ref="A3:P3"/>
    <mergeCell ref="A4:P4"/>
    <mergeCell ref="A5:P5"/>
    <mergeCell ref="A23:P23"/>
    <mergeCell ref="C26:D26"/>
    <mergeCell ref="C27:D27"/>
    <mergeCell ref="C48:D48"/>
    <mergeCell ref="C60:D60"/>
    <mergeCell ref="C61:D61"/>
    <mergeCell ref="C55:D55"/>
    <mergeCell ref="C56:D56"/>
    <mergeCell ref="C68:D68"/>
    <mergeCell ref="C57:D57"/>
    <mergeCell ref="C58:D58"/>
    <mergeCell ref="C59:D59"/>
    <mergeCell ref="C64:D64"/>
    <mergeCell ref="C52:D52"/>
    <mergeCell ref="C65:D65"/>
    <mergeCell ref="C66:D66"/>
    <mergeCell ref="C67:D67"/>
    <mergeCell ref="C45:D45"/>
  </mergeCells>
  <phoneticPr fontId="7" type="noConversion"/>
  <pageMargins left="0.25" right="0.25" top="0.44" bottom="0.6" header="0.3" footer="0.3"/>
  <pageSetup paperSize="5" scale="36" fitToHeight="0" orientation="landscape" r:id="rId1"/>
  <headerFooter>
    <oddFooter>&amp;CPágina &amp;P</oddFooter>
  </headerFooter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61D43217-CF85-437F-BC14-CF6E2ECDED3B}">
          <x14:formula1>
            <xm:f>Listas!$J$28:$J$36</xm:f>
          </x14:formula1>
          <xm:sqref>K119 K10:K22 K24:K49 K51:K61 K63:K75 K77:K86 K99:K109 K113:K117 K122:K123 K125:K131 K134:K137 K88:K97</xm:sqref>
        </x14:dataValidation>
        <x14:dataValidation type="list" allowBlank="1" showInputMessage="1" showErrorMessage="1" xr:uid="{2B078C30-1579-4803-8D8C-94FCB88CD2E0}">
          <x14:formula1>
            <xm:f>Listas!$C$28:$C$51</xm:f>
          </x14:formula1>
          <xm:sqref>F119 F10:F20 F24:F49 F51:F61 F63:F75 F77:F86 F133:F137 F99:F109 F114:F117 F123 F126:F131 F88:F97</xm:sqref>
        </x14:dataValidation>
        <x14:dataValidation type="list" allowBlank="1" showInputMessage="1" showErrorMessage="1" xr:uid="{37576317-8F45-48C2-9E1C-2B1FC7D052E8}">
          <x14:formula1>
            <xm:f>Listas!$C$4:$C$19</xm:f>
          </x14:formula1>
          <xm:sqref>B119 B10:B22 B24:B49 B51:B61 B63:B75 B77:B86 B99:B109 B112:B117 B122:B123 B128:B131 B133:B137 B88:B97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J65"/>
  <sheetViews>
    <sheetView topLeftCell="A34" zoomScale="130" zoomScaleNormal="130" workbookViewId="0">
      <selection activeCell="B58" sqref="B58"/>
    </sheetView>
  </sheetViews>
  <sheetFormatPr defaultColWidth="8.85546875" defaultRowHeight="15"/>
  <cols>
    <col min="1" max="1" width="9.7109375" style="2" customWidth="1"/>
    <col min="2" max="2" width="84.5703125" style="31" customWidth="1"/>
    <col min="3" max="3" width="18.28515625" style="27" customWidth="1"/>
    <col min="4" max="4" width="47.140625" style="33" customWidth="1"/>
    <col min="5" max="5" width="22.5703125" style="1" customWidth="1"/>
    <col min="6" max="6" width="30.7109375" style="1" customWidth="1"/>
    <col min="7" max="7" width="13.28515625" style="1" customWidth="1"/>
    <col min="8" max="8" width="27.42578125" style="1" customWidth="1"/>
    <col min="9" max="9" width="8.85546875" style="1"/>
    <col min="10" max="10" width="26.28515625" style="1" customWidth="1"/>
    <col min="11" max="16384" width="8.85546875" style="1"/>
  </cols>
  <sheetData>
    <row r="2" spans="1:5" ht="30">
      <c r="A2" s="94" t="s">
        <v>433</v>
      </c>
      <c r="B2" s="94"/>
      <c r="C2" s="22" t="s">
        <v>434</v>
      </c>
      <c r="D2" s="39"/>
    </row>
    <row r="3" spans="1:5" s="24" customFormat="1" ht="25.15" customHeight="1">
      <c r="A3" s="21" t="s">
        <v>435</v>
      </c>
      <c r="B3" s="28" t="s">
        <v>436</v>
      </c>
      <c r="C3" s="23"/>
      <c r="D3" s="40" t="s">
        <v>437</v>
      </c>
      <c r="E3" s="38"/>
    </row>
    <row r="4" spans="1:5">
      <c r="A4" s="34">
        <v>1</v>
      </c>
      <c r="B4" s="35" t="s">
        <v>438</v>
      </c>
      <c r="C4" s="36" t="s">
        <v>23</v>
      </c>
      <c r="D4" s="37"/>
    </row>
    <row r="5" spans="1:5">
      <c r="A5" s="19">
        <v>2</v>
      </c>
      <c r="B5" s="29" t="s">
        <v>439</v>
      </c>
      <c r="C5" s="25" t="s">
        <v>30</v>
      </c>
      <c r="D5" s="32"/>
    </row>
    <row r="6" spans="1:5">
      <c r="A6" s="34">
        <v>3</v>
      </c>
      <c r="B6" s="35" t="s">
        <v>440</v>
      </c>
      <c r="C6" s="36" t="s">
        <v>335</v>
      </c>
      <c r="D6" s="37"/>
    </row>
    <row r="7" spans="1:5">
      <c r="A7" s="19">
        <v>4</v>
      </c>
      <c r="B7" s="29" t="s">
        <v>441</v>
      </c>
      <c r="C7" s="25" t="s">
        <v>236</v>
      </c>
      <c r="D7" s="32"/>
    </row>
    <row r="8" spans="1:5">
      <c r="A8" s="34">
        <v>5</v>
      </c>
      <c r="B8" s="35" t="s">
        <v>442</v>
      </c>
      <c r="C8" s="36" t="s">
        <v>120</v>
      </c>
      <c r="D8" s="37"/>
    </row>
    <row r="9" spans="1:5">
      <c r="A9" s="19">
        <v>6</v>
      </c>
      <c r="B9" s="29" t="s">
        <v>443</v>
      </c>
      <c r="C9" s="25" t="s">
        <v>87</v>
      </c>
      <c r="D9" s="32"/>
    </row>
    <row r="10" spans="1:5">
      <c r="A10" s="34">
        <v>7</v>
      </c>
      <c r="B10" s="35" t="s">
        <v>444</v>
      </c>
      <c r="C10" s="36" t="s">
        <v>268</v>
      </c>
      <c r="D10" s="37"/>
    </row>
    <row r="11" spans="1:5">
      <c r="A11" s="19">
        <v>8</v>
      </c>
      <c r="B11" s="29" t="s">
        <v>445</v>
      </c>
      <c r="C11" s="25" t="s">
        <v>116</v>
      </c>
      <c r="D11" s="32"/>
    </row>
    <row r="12" spans="1:5">
      <c r="A12" s="34">
        <v>9</v>
      </c>
      <c r="B12" s="35" t="s">
        <v>446</v>
      </c>
      <c r="C12" s="36" t="s">
        <v>377</v>
      </c>
      <c r="D12" s="37"/>
    </row>
    <row r="13" spans="1:5">
      <c r="A13" s="19">
        <v>10</v>
      </c>
      <c r="B13" s="29" t="s">
        <v>447</v>
      </c>
      <c r="C13" s="25" t="s">
        <v>97</v>
      </c>
      <c r="D13" s="32"/>
    </row>
    <row r="14" spans="1:5">
      <c r="A14" s="34">
        <v>11</v>
      </c>
      <c r="B14" s="35" t="s">
        <v>448</v>
      </c>
      <c r="C14" s="36" t="s">
        <v>161</v>
      </c>
      <c r="D14" s="37"/>
    </row>
    <row r="15" spans="1:5">
      <c r="A15" s="19">
        <v>12</v>
      </c>
      <c r="B15" s="29" t="s">
        <v>449</v>
      </c>
      <c r="C15" s="25" t="s">
        <v>147</v>
      </c>
      <c r="D15" s="32" t="s">
        <v>449</v>
      </c>
    </row>
    <row r="16" spans="1:5" ht="30">
      <c r="A16" s="34">
        <v>13</v>
      </c>
      <c r="B16" s="35" t="s">
        <v>450</v>
      </c>
      <c r="C16" s="36" t="s">
        <v>128</v>
      </c>
      <c r="D16" s="37" t="s">
        <v>450</v>
      </c>
    </row>
    <row r="17" spans="1:10">
      <c r="A17" s="19">
        <v>14</v>
      </c>
      <c r="B17" s="42" t="s">
        <v>451</v>
      </c>
      <c r="C17" s="25" t="s">
        <v>452</v>
      </c>
      <c r="D17" s="32" t="s">
        <v>451</v>
      </c>
    </row>
    <row r="18" spans="1:10">
      <c r="A18" s="34">
        <v>15</v>
      </c>
      <c r="B18" s="35" t="s">
        <v>453</v>
      </c>
      <c r="C18" s="36" t="s">
        <v>155</v>
      </c>
      <c r="D18" s="37"/>
    </row>
    <row r="19" spans="1:10">
      <c r="A19" s="19">
        <v>16</v>
      </c>
      <c r="B19" s="30" t="s">
        <v>454</v>
      </c>
      <c r="C19" s="26" t="s">
        <v>312</v>
      </c>
      <c r="D19" s="32"/>
    </row>
    <row r="20" spans="1:10">
      <c r="A20" s="34">
        <v>17</v>
      </c>
      <c r="B20" s="35"/>
      <c r="C20" s="36"/>
      <c r="D20" s="37"/>
    </row>
    <row r="21" spans="1:10">
      <c r="A21" s="19">
        <v>18</v>
      </c>
      <c r="B21" s="30"/>
      <c r="C21" s="26"/>
      <c r="D21" s="32"/>
    </row>
    <row r="22" spans="1:10">
      <c r="A22" s="34">
        <v>19</v>
      </c>
      <c r="B22" s="35"/>
      <c r="C22" s="36"/>
      <c r="D22" s="37"/>
    </row>
    <row r="23" spans="1:10">
      <c r="A23" s="19">
        <v>20</v>
      </c>
      <c r="B23" s="30"/>
      <c r="C23" s="26"/>
      <c r="D23" s="32"/>
    </row>
    <row r="24" spans="1:10">
      <c r="A24" s="34"/>
      <c r="B24" s="35"/>
      <c r="C24" s="36"/>
      <c r="D24" s="37"/>
    </row>
    <row r="26" spans="1:10" ht="19.149999999999999" customHeight="1">
      <c r="A26" s="94" t="s">
        <v>455</v>
      </c>
      <c r="B26" s="94"/>
      <c r="C26" s="21" t="s">
        <v>456</v>
      </c>
    </row>
    <row r="27" spans="1:10" ht="25.9" customHeight="1">
      <c r="A27" s="19" t="s">
        <v>435</v>
      </c>
      <c r="B27" s="41" t="s">
        <v>457</v>
      </c>
      <c r="C27" s="25"/>
      <c r="E27" s="20" t="s">
        <v>458</v>
      </c>
      <c r="F27" s="17" t="s">
        <v>459</v>
      </c>
      <c r="H27" s="18" t="s">
        <v>460</v>
      </c>
      <c r="J27" s="18" t="s">
        <v>461</v>
      </c>
    </row>
    <row r="28" spans="1:10">
      <c r="A28" s="19">
        <v>1</v>
      </c>
      <c r="B28" s="29" t="s">
        <v>462</v>
      </c>
      <c r="C28" s="25" t="s">
        <v>463</v>
      </c>
      <c r="E28" s="3" t="s">
        <v>464</v>
      </c>
      <c r="F28" s="3" t="s">
        <v>465</v>
      </c>
      <c r="H28" s="4" t="s">
        <v>466</v>
      </c>
      <c r="J28" s="4" t="s">
        <v>34</v>
      </c>
    </row>
    <row r="29" spans="1:10">
      <c r="A29" s="34">
        <v>2</v>
      </c>
      <c r="B29" s="35" t="s">
        <v>467</v>
      </c>
      <c r="C29" s="36" t="s">
        <v>72</v>
      </c>
      <c r="E29" s="5" t="s">
        <v>468</v>
      </c>
      <c r="F29" s="5" t="s">
        <v>469</v>
      </c>
      <c r="H29" s="4" t="s">
        <v>470</v>
      </c>
      <c r="J29" s="4" t="s">
        <v>471</v>
      </c>
    </row>
    <row r="30" spans="1:10">
      <c r="A30" s="19">
        <v>3</v>
      </c>
      <c r="B30" s="29" t="s">
        <v>472</v>
      </c>
      <c r="C30" s="25" t="s">
        <v>195</v>
      </c>
      <c r="E30" s="3" t="s">
        <v>473</v>
      </c>
      <c r="F30" s="3" t="s">
        <v>474</v>
      </c>
      <c r="H30" s="4" t="s">
        <v>475</v>
      </c>
      <c r="J30" s="4" t="s">
        <v>476</v>
      </c>
    </row>
    <row r="31" spans="1:10">
      <c r="A31" s="34">
        <v>4</v>
      </c>
      <c r="B31" s="35" t="s">
        <v>477</v>
      </c>
      <c r="C31" s="36" t="s">
        <v>158</v>
      </c>
      <c r="E31" s="5" t="s">
        <v>478</v>
      </c>
      <c r="F31" s="5" t="s">
        <v>479</v>
      </c>
      <c r="H31" s="4" t="s">
        <v>480</v>
      </c>
      <c r="J31" s="4" t="s">
        <v>481</v>
      </c>
    </row>
    <row r="32" spans="1:10">
      <c r="A32" s="19">
        <v>5</v>
      </c>
      <c r="B32" s="29" t="s">
        <v>482</v>
      </c>
      <c r="C32" s="25" t="s">
        <v>483</v>
      </c>
      <c r="E32" s="3" t="s">
        <v>484</v>
      </c>
      <c r="F32" s="6">
        <v>1</v>
      </c>
      <c r="H32" s="7" t="s">
        <v>485</v>
      </c>
      <c r="J32" s="4" t="s">
        <v>486</v>
      </c>
    </row>
    <row r="33" spans="1:10">
      <c r="A33" s="34">
        <v>6</v>
      </c>
      <c r="B33" s="35" t="s">
        <v>487</v>
      </c>
      <c r="C33" s="36" t="s">
        <v>301</v>
      </c>
      <c r="E33" s="5" t="s">
        <v>488</v>
      </c>
      <c r="F33" s="5" t="s">
        <v>489</v>
      </c>
      <c r="J33" s="4" t="s">
        <v>490</v>
      </c>
    </row>
    <row r="34" spans="1:10">
      <c r="A34" s="19">
        <v>7</v>
      </c>
      <c r="B34" s="29" t="s">
        <v>491</v>
      </c>
      <c r="C34" s="25" t="s">
        <v>347</v>
      </c>
      <c r="E34" s="3" t="s">
        <v>492</v>
      </c>
      <c r="F34" s="8" t="s">
        <v>489</v>
      </c>
      <c r="J34" s="4" t="s">
        <v>493</v>
      </c>
    </row>
    <row r="35" spans="1:10">
      <c r="A35" s="34">
        <v>8</v>
      </c>
      <c r="B35" s="35" t="s">
        <v>494</v>
      </c>
      <c r="C35" s="36" t="s">
        <v>26</v>
      </c>
      <c r="J35" s="4" t="s">
        <v>41</v>
      </c>
    </row>
    <row r="36" spans="1:10">
      <c r="A36" s="19">
        <v>9</v>
      </c>
      <c r="B36" s="29" t="s">
        <v>495</v>
      </c>
      <c r="C36" s="25" t="s">
        <v>239</v>
      </c>
      <c r="J36" s="7" t="s">
        <v>28</v>
      </c>
    </row>
    <row r="37" spans="1:10">
      <c r="A37" s="34">
        <v>10</v>
      </c>
      <c r="B37" s="35" t="s">
        <v>496</v>
      </c>
      <c r="C37" s="36" t="s">
        <v>384</v>
      </c>
    </row>
    <row r="38" spans="1:10">
      <c r="A38" s="19">
        <v>11</v>
      </c>
      <c r="B38" s="29" t="s">
        <v>497</v>
      </c>
      <c r="C38" s="25" t="s">
        <v>403</v>
      </c>
    </row>
    <row r="39" spans="1:10" ht="15.75" thickBot="1">
      <c r="A39" s="34">
        <v>12</v>
      </c>
      <c r="B39" s="35" t="s">
        <v>498</v>
      </c>
      <c r="C39" s="36" t="s">
        <v>421</v>
      </c>
    </row>
    <row r="40" spans="1:10" ht="16.5" thickTop="1" thickBot="1">
      <c r="A40" s="19">
        <v>13</v>
      </c>
      <c r="B40" s="29" t="s">
        <v>499</v>
      </c>
      <c r="C40" s="25" t="s">
        <v>362</v>
      </c>
      <c r="E40" s="95" t="s">
        <v>500</v>
      </c>
      <c r="F40" s="95"/>
      <c r="G40" s="95"/>
      <c r="H40" s="95"/>
    </row>
    <row r="41" spans="1:10" ht="16.5" thickTop="1" thickBot="1">
      <c r="A41" s="34">
        <v>14</v>
      </c>
      <c r="B41" s="35" t="s">
        <v>501</v>
      </c>
      <c r="C41" s="36" t="s">
        <v>502</v>
      </c>
      <c r="E41" s="95" t="s">
        <v>503</v>
      </c>
      <c r="F41" s="95"/>
      <c r="G41" s="95"/>
      <c r="H41" s="95"/>
    </row>
    <row r="42" spans="1:10" ht="16.5" thickTop="1" thickBot="1">
      <c r="A42" s="19">
        <v>15</v>
      </c>
      <c r="B42" s="29" t="s">
        <v>504</v>
      </c>
      <c r="C42" s="25" t="s">
        <v>505</v>
      </c>
      <c r="E42" s="96" t="s">
        <v>506</v>
      </c>
      <c r="F42" s="95" t="s">
        <v>507</v>
      </c>
      <c r="G42" s="95"/>
      <c r="H42" s="9" t="s">
        <v>508</v>
      </c>
    </row>
    <row r="43" spans="1:10" ht="16.5" customHeight="1" thickTop="1" thickBot="1">
      <c r="A43" s="34">
        <v>16</v>
      </c>
      <c r="B43" s="35" t="s">
        <v>509</v>
      </c>
      <c r="C43" s="36" t="s">
        <v>367</v>
      </c>
      <c r="E43" s="96"/>
      <c r="F43" s="16" t="s">
        <v>510</v>
      </c>
      <c r="G43" s="15" t="s">
        <v>511</v>
      </c>
      <c r="H43" s="16" t="s">
        <v>512</v>
      </c>
    </row>
    <row r="44" spans="1:10" ht="16.5" thickTop="1" thickBot="1">
      <c r="A44" s="19">
        <v>17</v>
      </c>
      <c r="B44" s="29" t="s">
        <v>513</v>
      </c>
      <c r="C44" s="25" t="s">
        <v>271</v>
      </c>
      <c r="E44" s="10" t="s">
        <v>514</v>
      </c>
      <c r="F44" s="11" t="s">
        <v>515</v>
      </c>
      <c r="G44" s="11"/>
      <c r="H44" s="11" t="s">
        <v>516</v>
      </c>
    </row>
    <row r="45" spans="1:10" ht="16.5" thickTop="1" thickBot="1">
      <c r="A45" s="34">
        <v>18</v>
      </c>
      <c r="B45" s="35" t="s">
        <v>517</v>
      </c>
      <c r="C45" s="36" t="s">
        <v>518</v>
      </c>
      <c r="E45" s="12" t="s">
        <v>519</v>
      </c>
      <c r="F45" s="13" t="s">
        <v>515</v>
      </c>
      <c r="G45" s="13"/>
      <c r="H45" s="13" t="s">
        <v>516</v>
      </c>
    </row>
    <row r="46" spans="1:10" ht="16.5" thickTop="1" thickBot="1">
      <c r="A46" s="19">
        <v>19</v>
      </c>
      <c r="B46" s="29" t="s">
        <v>520</v>
      </c>
      <c r="C46" s="25" t="s">
        <v>521</v>
      </c>
      <c r="E46" s="10" t="s">
        <v>514</v>
      </c>
      <c r="F46" s="11"/>
      <c r="G46" s="11" t="s">
        <v>522</v>
      </c>
      <c r="H46" s="11" t="s">
        <v>516</v>
      </c>
    </row>
    <row r="47" spans="1:10" ht="16.5" thickTop="1" thickBot="1">
      <c r="A47" s="34">
        <v>20</v>
      </c>
      <c r="B47" s="35" t="s">
        <v>523</v>
      </c>
      <c r="C47" s="36" t="s">
        <v>524</v>
      </c>
      <c r="E47" s="12" t="s">
        <v>519</v>
      </c>
      <c r="F47" s="13"/>
      <c r="G47" s="13" t="s">
        <v>525</v>
      </c>
      <c r="H47" s="13" t="s">
        <v>526</v>
      </c>
    </row>
    <row r="48" spans="1:10" ht="15.75" thickTop="1">
      <c r="A48" s="19">
        <v>21</v>
      </c>
      <c r="B48" s="29" t="s">
        <v>527</v>
      </c>
      <c r="C48" s="25" t="s">
        <v>528</v>
      </c>
    </row>
    <row r="49" spans="1:5">
      <c r="A49" s="34">
        <v>22</v>
      </c>
      <c r="B49" s="35" t="s">
        <v>529</v>
      </c>
      <c r="C49" s="36" t="s">
        <v>530</v>
      </c>
      <c r="E49" s="14" t="s">
        <v>531</v>
      </c>
    </row>
    <row r="50" spans="1:5">
      <c r="A50" s="19">
        <v>23</v>
      </c>
      <c r="B50" s="29" t="s">
        <v>532</v>
      </c>
      <c r="C50" s="25" t="s">
        <v>533</v>
      </c>
      <c r="E50" s="14" t="s">
        <v>534</v>
      </c>
    </row>
    <row r="51" spans="1:5">
      <c r="A51" s="34">
        <v>24</v>
      </c>
      <c r="B51" s="35" t="s">
        <v>535</v>
      </c>
      <c r="C51" s="36" t="s">
        <v>536</v>
      </c>
    </row>
    <row r="52" spans="1:5">
      <c r="A52" s="19">
        <v>25</v>
      </c>
      <c r="B52" s="29" t="s">
        <v>537</v>
      </c>
      <c r="C52" s="25" t="s">
        <v>538</v>
      </c>
    </row>
    <row r="53" spans="1:5">
      <c r="A53" s="34">
        <v>26</v>
      </c>
      <c r="B53" s="35" t="s">
        <v>539</v>
      </c>
      <c r="C53" s="36" t="s">
        <v>540</v>
      </c>
    </row>
    <row r="54" spans="1:5">
      <c r="A54" s="19">
        <v>27</v>
      </c>
      <c r="B54" s="29" t="s">
        <v>541</v>
      </c>
      <c r="C54" s="25" t="s">
        <v>542</v>
      </c>
    </row>
    <row r="55" spans="1:5">
      <c r="A55" s="34">
        <v>28</v>
      </c>
      <c r="B55" s="35" t="s">
        <v>543</v>
      </c>
      <c r="C55" s="36" t="s">
        <v>544</v>
      </c>
    </row>
    <row r="56" spans="1:5">
      <c r="A56" s="19">
        <v>29</v>
      </c>
      <c r="B56" s="29" t="s">
        <v>545</v>
      </c>
      <c r="C56" s="25" t="s">
        <v>546</v>
      </c>
    </row>
    <row r="57" spans="1:5">
      <c r="A57" s="34">
        <v>30</v>
      </c>
      <c r="B57" s="35" t="s">
        <v>547</v>
      </c>
      <c r="C57" s="36" t="s">
        <v>548</v>
      </c>
    </row>
    <row r="58" spans="1:5">
      <c r="A58" s="19">
        <v>31</v>
      </c>
      <c r="B58" s="29" t="s">
        <v>549</v>
      </c>
      <c r="C58" s="25" t="s">
        <v>413</v>
      </c>
    </row>
    <row r="59" spans="1:5">
      <c r="A59" s="34">
        <v>32</v>
      </c>
      <c r="B59" s="35"/>
      <c r="C59" s="36"/>
    </row>
    <row r="60" spans="1:5">
      <c r="A60" s="19">
        <v>33</v>
      </c>
      <c r="B60" s="29"/>
      <c r="C60" s="25"/>
    </row>
    <row r="61" spans="1:5">
      <c r="A61" s="34">
        <v>34</v>
      </c>
      <c r="B61" s="35"/>
      <c r="C61" s="36"/>
    </row>
    <row r="62" spans="1:5">
      <c r="A62" s="19">
        <v>35</v>
      </c>
      <c r="B62" s="29"/>
      <c r="C62" s="25"/>
    </row>
    <row r="63" spans="1:5">
      <c r="A63" s="34">
        <v>36</v>
      </c>
      <c r="B63" s="35"/>
      <c r="C63" s="36"/>
    </row>
    <row r="64" spans="1:5">
      <c r="A64" s="19">
        <v>37</v>
      </c>
      <c r="B64" s="29"/>
      <c r="C64" s="25"/>
    </row>
    <row r="65" spans="1:3">
      <c r="A65" s="34">
        <v>38</v>
      </c>
      <c r="B65" s="35"/>
      <c r="C65" s="36"/>
    </row>
  </sheetData>
  <mergeCells count="6">
    <mergeCell ref="A2:B2"/>
    <mergeCell ref="A26:B26"/>
    <mergeCell ref="E40:H40"/>
    <mergeCell ref="E41:H41"/>
    <mergeCell ref="E42:E43"/>
    <mergeCell ref="F42:G42"/>
  </mergeCells>
  <pageMargins left="0.7" right="0.7" top="0.75" bottom="0.75" header="0.3" footer="0.3"/>
  <pageSetup scale="60" orientation="portrait" r:id="rId1"/>
  <colBreaks count="2" manualBreakCount="2">
    <brk id="1" max="49" man="1"/>
    <brk id="4" max="1048575" man="1"/>
  </colBreaks>
  <tableParts count="2"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Mario F. Grullon</dc:creator>
  <cp:keywords/>
  <dc:description/>
  <cp:lastModifiedBy>DESIREE FRANCHESKA MUÑOZ FELIZ</cp:lastModifiedBy>
  <cp:revision/>
  <dcterms:created xsi:type="dcterms:W3CDTF">2025-01-16T14:52:15Z</dcterms:created>
  <dcterms:modified xsi:type="dcterms:W3CDTF">2026-04-13T12:40:42Z</dcterms:modified>
  <cp:category/>
  <cp:contentStatus/>
</cp:coreProperties>
</file>