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itsccollege-my.sharepoint.com/personal/yenny_hernandez_itsc_edu_do/Documents/Desktop/"/>
    </mc:Choice>
  </mc:AlternateContent>
  <xr:revisionPtr revIDLastSave="29" documentId="11_F25DC773A252ABDACC10482D19DC65D65BDE5902" xr6:coauthVersionLast="47" xr6:coauthVersionMax="47" xr10:uidLastSave="{80AEF7EA-54D9-4103-A4B2-1DB340BDF2EE}"/>
  <bookViews>
    <workbookView xWindow="2868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B44" i="1"/>
  <c r="B43" i="1"/>
  <c r="B42" i="1"/>
  <c r="I25" i="1"/>
  <c r="C16" i="1"/>
  <c r="C15" i="1"/>
</calcChain>
</file>

<file path=xl/sharedStrings.xml><?xml version="1.0" encoding="utf-8"?>
<sst xmlns="http://schemas.openxmlformats.org/spreadsheetml/2006/main" count="75" uniqueCount="72">
  <si>
    <t>Programación Indicativa Anual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</si>
  <si>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</si>
  <si>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</si>
  <si>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</si>
  <si>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</si>
  <si>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</si>
  <si>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</si>
  <si>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</si>
  <si>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</si>
  <si>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0219-MINISTERIO DE EDUCACIÓN SUPERIOR CIENCIA Y TECNOLOGÍA</t>
  </si>
  <si>
    <t>Subcapítulo</t>
  </si>
  <si>
    <t>01 - MINISTERIO DE EDUCACIÓN SUPERIOR CIENCIA Y TECNOLOGÍA</t>
  </si>
  <si>
    <t>Unidad Ejecutora</t>
  </si>
  <si>
    <t>0003 - INSTITUTO TECNICO SUPERIOR COMUNITARIO</t>
  </si>
  <si>
    <t>Misión</t>
  </si>
  <si>
    <t>Formar profesionales competentes y éticos a nivel técnico superior, capaces de innovar y emprender para dar respuesta a las exigencias globales desde un modelo educativo inclusivo.</t>
  </si>
  <si>
    <t>Visión</t>
  </si>
  <si>
    <t>Ser referente del nivel técnico superior de República Dominicana, acreditada nacional e internacionalmente, sustentada en avances tecnológicos, con un modelo educativo inclusivo comprometido con la excelencia académica.</t>
  </si>
  <si>
    <t>II. Contribución a la Estrategia Nacional de Desarrollo</t>
  </si>
  <si>
    <t>Eje estratégico:</t>
  </si>
  <si>
    <t>DESARROLLO SOCIAL</t>
  </si>
  <si>
    <t>Objetivo general:</t>
  </si>
  <si>
    <t>Objetivo(s) específico(s):</t>
  </si>
  <si>
    <t>2.1.1</t>
  </si>
  <si>
    <t>III. Información del Programa</t>
  </si>
  <si>
    <t>Nombre:</t>
  </si>
  <si>
    <t>11-FOMENTO Y DESARROLLO DE LA EDUCACION SUPERIOR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</si>
  <si>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</si>
  <si>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</si>
  <si>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 xml:space="preserve">Egresados del nivel medio (bachilleres), con el proposito de fortalecer  la equidad,  ampliar las oportunidades de formación a jóvenes excluidos del nivel superior por limitaciones socioeconómicas a incorporarse al mismo con posibilidad de éxito. </t>
  </si>
  <si>
    <t>Resultado Asociado:</t>
  </si>
  <si>
    <t>OBJETIVO DE DESARROLLO SOSTENIBLE 2030 // (ODS) 4: Garantizar una educación inclusiva, equitativa y de calidad y promover oportunidades de aprendizaje durante toda la vida para todos.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</si>
  <si>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</si>
  <si>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</si>
  <si>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</si>
  <si>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</si>
  <si>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</si>
  <si>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</si>
  <si>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 </t>
  </si>
  <si>
    <t xml:space="preserve"> Programación Anual </t>
  </si>
  <si>
    <t>Ejecución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</si>
  <si>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</si>
  <si>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</si>
  <si>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</si>
  <si>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</si>
  <si>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</si>
  <si>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</si>
  <si>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</si>
  <si>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</si>
  <si>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</si>
  <si>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</si>
  <si>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</si>
  <si>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6089-Estudiantes que acceden al servicio de Educación Técnico Superior</t>
  </si>
  <si>
    <t>Estudiantes Matrículados</t>
  </si>
  <si>
    <t>V. Análisis de los Logros y Desviaciones</t>
  </si>
  <si>
    <t>V.I - Información de Logros y Desviaciones por Producto</t>
  </si>
  <si>
    <t xml:space="preserve">Producto: </t>
  </si>
  <si>
    <t>04-Estudiantes que acceden al servicio de Educación Técnico Superior</t>
  </si>
  <si>
    <t xml:space="preserve">Descripción del producto: </t>
  </si>
  <si>
    <t>Estudiantes que ingresan al ITSC para cursar una de las carreras del nivel Técnico Superior de acuerdo con la oferta disponible, alcanzando movilidad académica y con posibilidad de ingresar al sector productivo.</t>
  </si>
  <si>
    <t>Logros alcanzados:</t>
  </si>
  <si>
    <t>N/A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</si>
  <si>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</si>
  <si>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</si>
  <si>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</si>
  <si>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</si>
  <si>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</si>
  <si>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 xml:space="preserve">Presupuesto modificado: </t>
  </si>
  <si>
    <t>Mario F. Grullón</t>
  </si>
  <si>
    <t>Total devengado:</t>
  </si>
  <si>
    <t>Director de Planificación y Desarrollo</t>
  </si>
  <si>
    <t>Lineamientos para la Ejecución Presupuestaria 2026 del Gobierno General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</si>
</sst>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.00;\-#,##0.00"/>
    <numFmt numFmtId="166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3" fillId="2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0" fontId="9" fillId="0" borderId="17" xfId="0" applyFont="1" applyBorder="1" applyAlignment="1">
      <alignment vertical="center"/>
    </xf>
    <xf numFmtId="49" fontId="1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" fillId="0" borderId="17" xfId="0" applyFont="1" applyBorder="1"/>
    <xf numFmtId="0" fontId="11" fillId="0" borderId="22" xfId="0" applyFont="1" applyBorder="1" applyAlignment="1" applyProtection="1">
      <alignment horizontal="left" vertical="center" wrapText="1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24" xfId="0" applyFont="1" applyBorder="1" applyAlignment="1" applyProtection="1">
      <alignment horizontal="left" vertical="center" wrapText="1"/>
      <protection locked="0"/>
    </xf>
    <xf numFmtId="0" fontId="12" fillId="0" borderId="0" xfId="0" applyFont="1" applyProtection="1">
      <protection locked="0"/>
    </xf>
    <xf numFmtId="0" fontId="11" fillId="0" borderId="17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3" fillId="7" borderId="19" xfId="0" applyFont="1" applyFill="1" applyBorder="1" applyAlignment="1">
      <alignment horizontal="center" vertical="center" wrapText="1"/>
    </xf>
    <xf numFmtId="0" fontId="13" fillId="7" borderId="25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4" fontId="0" fillId="0" borderId="0" xfId="0" applyNumberFormat="1"/>
    <xf numFmtId="0" fontId="15" fillId="7" borderId="26" xfId="0" applyFont="1" applyFill="1" applyBorder="1" applyAlignment="1">
      <alignment horizontal="center" vertical="center" wrapText="1" readingOrder="1"/>
    </xf>
    <xf numFmtId="0" fontId="15" fillId="7" borderId="27" xfId="0" applyFont="1" applyFill="1" applyBorder="1" applyAlignment="1">
      <alignment horizontal="center" vertical="center" wrapText="1" readingOrder="1"/>
    </xf>
    <xf numFmtId="0" fontId="15" fillId="7" borderId="28" xfId="0" applyFont="1" applyFill="1" applyBorder="1" applyAlignment="1">
      <alignment horizontal="center" vertical="center" wrapText="1" readingOrder="1"/>
    </xf>
    <xf numFmtId="0" fontId="15" fillId="7" borderId="29" xfId="0" applyFont="1" applyFill="1" applyBorder="1" applyAlignment="1">
      <alignment horizontal="center" vertical="center" wrapText="1" readingOrder="1"/>
    </xf>
    <xf numFmtId="0" fontId="15" fillId="7" borderId="30" xfId="0" applyFont="1" applyFill="1" applyBorder="1" applyAlignment="1">
      <alignment horizontal="center" vertical="center" wrapText="1" readingOrder="1"/>
    </xf>
    <xf numFmtId="39" fontId="12" fillId="0" borderId="31" xfId="1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32" xfId="1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10" fontId="12" fillId="8" borderId="32" xfId="2" applyNumberFormat="1" applyFont="1" applyFill="1" applyBorder="1" applyAlignment="1" applyProtection="1">
      <alignment horizontal="center" vertical="center" wrapText="1" readingOrder="1"/>
    </xf>
    <xf numFmtId="10" fontId="12" fillId="8" borderId="33" xfId="2" applyNumberFormat="1" applyFont="1" applyFill="1" applyBorder="1" applyAlignment="1" applyProtection="1">
      <alignment horizontal="center" vertical="center" wrapText="1" readingOrder="1"/>
    </xf>
    <xf numFmtId="0" fontId="0" fillId="0" borderId="17" xfId="0" applyBorder="1"/>
    <xf numFmtId="0" fontId="16" fillId="9" borderId="32" xfId="0" applyFont="1" applyFill="1" applyBorder="1" applyAlignment="1">
      <alignment horizontal="center" vertical="center" wrapText="1" readingOrder="1"/>
    </xf>
    <xf numFmtId="0" fontId="12" fillId="7" borderId="32" xfId="0" applyFont="1" applyFill="1" applyBorder="1" applyAlignment="1">
      <alignment vertical="top" wrapText="1"/>
    </xf>
    <xf numFmtId="0" fontId="12" fillId="7" borderId="33" xfId="0" applyFont="1" applyFill="1" applyBorder="1" applyAlignment="1">
      <alignment vertical="top" wrapText="1"/>
    </xf>
    <xf numFmtId="0" fontId="17" fillId="9" borderId="34" xfId="0" applyFont="1" applyFill="1" applyBorder="1" applyAlignment="1">
      <alignment horizontal="center" vertical="center" wrapText="1" readingOrder="1"/>
    </xf>
    <xf numFmtId="0" fontId="17" fillId="9" borderId="35" xfId="0" applyFont="1" applyFill="1" applyBorder="1" applyAlignment="1">
      <alignment horizontal="center" vertical="center" wrapText="1" readingOrder="1"/>
    </xf>
    <xf numFmtId="0" fontId="17" fillId="9" borderId="36" xfId="0" applyFont="1" applyFill="1" applyBorder="1" applyAlignment="1">
      <alignment horizontal="center" vertical="center" wrapText="1" readingOrder="1"/>
    </xf>
    <xf numFmtId="0" fontId="18" fillId="0" borderId="27" xfId="0" applyFont="1" applyBorder="1" applyAlignment="1" applyProtection="1">
      <alignment vertical="center" wrapText="1"/>
      <protection locked="0"/>
    </xf>
    <xf numFmtId="0" fontId="18" fillId="0" borderId="32" xfId="0" applyFont="1" applyBorder="1" applyAlignment="1" applyProtection="1">
      <alignment vertical="center" wrapText="1"/>
      <protection locked="0"/>
    </xf>
    <xf numFmtId="165" fontId="18" fillId="0" borderId="32" xfId="0" applyNumberFormat="1" applyFont="1" applyBorder="1" applyAlignment="1" applyProtection="1">
      <alignment horizontal="center" vertical="center" wrapText="1" readingOrder="1"/>
      <protection locked="0"/>
    </xf>
    <xf numFmtId="10" fontId="18" fillId="8" borderId="32" xfId="2" applyNumberFormat="1" applyFont="1" applyFill="1" applyBorder="1" applyAlignment="1" applyProtection="1">
      <alignment horizontal="center" vertical="center" wrapText="1" readingOrder="1"/>
      <protection locked="0"/>
    </xf>
    <xf numFmtId="166" fontId="18" fillId="8" borderId="28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0" xfId="0" applyFont="1" applyAlignment="1" applyProtection="1">
      <alignment vertical="center"/>
      <protection locked="0"/>
    </xf>
    <xf numFmtId="1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9" fillId="0" borderId="17" xfId="0" applyFont="1" applyBorder="1" applyAlignment="1" applyProtection="1">
      <alignment vertical="center" wrapText="1"/>
      <protection locked="0"/>
    </xf>
    <xf numFmtId="0" fontId="8" fillId="6" borderId="17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18" xfId="0" applyFont="1" applyFill="1" applyBorder="1" applyAlignment="1">
      <alignment horizontal="left" vertical="center" wrapText="1"/>
    </xf>
    <xf numFmtId="0" fontId="11" fillId="0" borderId="37" xfId="0" applyFont="1" applyBorder="1" applyAlignment="1" applyProtection="1">
      <alignment horizontal="left" vertical="center" wrapText="1"/>
      <protection locked="0"/>
    </xf>
    <xf numFmtId="0" fontId="11" fillId="0" borderId="38" xfId="0" applyFont="1" applyBorder="1" applyAlignment="1" applyProtection="1">
      <alignment horizontal="left" vertical="center" wrapText="1"/>
      <protection locked="0"/>
    </xf>
    <xf numFmtId="0" fontId="11" fillId="0" borderId="39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2" fillId="0" borderId="25" xfId="0" applyFont="1" applyBorder="1" applyAlignment="1">
      <alignment vertical="top"/>
    </xf>
    <xf numFmtId="165" fontId="20" fillId="0" borderId="25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11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D9412536-D815-4D19-BE46-7B80D8E77D7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66675</xdr:rowOff>
    </xdr:from>
    <xdr:ext cx="1367789" cy="638175"/>
    <xdr:pic>
      <xdr:nvPicPr>
        <xdr:cNvPr id="2" name="Imagen 1">
          <a:extLst>
            <a:ext uri="{FF2B5EF4-FFF2-40B4-BE49-F238E27FC236}">
              <a16:creationId xmlns:a16="http://schemas.microsoft.com/office/drawing/2014/main" id="{2371F613-14D5-4BE8-A1BA-5E54267C3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1367789" cy="6381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89AC9E-616C-4C5C-B5D9-08F3954E3038}" name="Tabla133456" displayName="Tabla133456" ref="A28:J29" totalsRowShown="0" headerRowDxfId="14" dataDxfId="13" headerRowBorderDxfId="11" tableBorderDxfId="12" totalsRowBorderDxfId="10">
  <autoFilter ref="A28:J29" xr:uid="{4489AC9E-616C-4C5C-B5D9-08F3954E3038}"/>
  <tableColumns count="10">
    <tableColumn id="1" xr3:uid="{98886280-49C1-4371-9472-16A89C35B6AF}" name="Producto" dataDxfId="9"/>
    <tableColumn id="2" xr3:uid="{5A1DC421-49ED-45D0-88BD-0CCDC0731875}" name="Indicador" dataDxfId="8"/>
    <tableColumn id="3" xr3:uid="{6458E477-8DF4-4105-861D-BA2F97F45BD6}" name="Física_x000a_(A)" dataDxfId="7"/>
    <tableColumn id="4" xr3:uid="{75BF165F-A919-4A9A-A7C7-D0D0EA81D4CC}" name="Financiera_x000a_(B)" dataDxfId="6"/>
    <tableColumn id="9" xr3:uid="{A839F42D-05A7-4145-B980-C78D9AB4F3C8}" name="Física_x000a_(C)" dataDxfId="5"/>
    <tableColumn id="10" xr3:uid="{9ADE455E-2528-4F7F-A12C-430BAA470A31}" name="Financiera_x000a_(D)" dataDxfId="4"/>
    <tableColumn id="5" xr3:uid="{5CA7E18B-DFCB-4D43-9455-504D0597DBA1}" name="Física _x000a_(E)" dataDxfId="3"/>
    <tableColumn id="6" xr3:uid="{9B388A6E-A488-460B-8EE1-615DB6AAC9D2}" name="Financiera _x000a_ (F)" dataDxfId="2"/>
    <tableColumn id="7" xr3:uid="{3D536FB0-F7E5-4C1F-80C9-346604135615}" name="Física _x000a_(%)_x000a_ G=E/C" dataDxfId="1" dataCellStyle="Porcentaje">
      <calculatedColumnFormula>IF(G29&gt;0,G29/C29,0)</calculatedColumnFormula>
    </tableColumn>
    <tableColumn id="8" xr3:uid="{A7F2346D-4633-4348-976E-DDEBA24A5C52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zoomScaleNormal="100" workbookViewId="0">
      <selection activeCell="R26" sqref="R25:R26"/>
    </sheetView>
  </sheetViews>
  <sheetFormatPr baseColWidth="10" defaultRowHeight="14.5" x14ac:dyDescent="0.35"/>
  <cols>
    <col min="1" max="1" width="23" style="41" customWidth="1"/>
    <col min="2" max="2" width="19.81640625" style="41" bestFit="1" customWidth="1"/>
    <col min="3" max="10" width="12.7265625" style="41" customWidth="1"/>
    <col min="11" max="11" width="10.90625" style="41"/>
    <col min="12" max="12" width="15.7265625" customWidth="1"/>
  </cols>
  <sheetData>
    <row r="1" spans="1:11" ht="21.5" thickBot="1" x14ac:dyDescent="0.4">
      <c r="A1" s="1"/>
      <c r="B1" s="2" t="s">
        <v>0</v>
      </c>
      <c r="C1" s="3"/>
      <c r="D1" s="3"/>
      <c r="E1" s="3"/>
      <c r="F1" s="3"/>
      <c r="G1" s="3"/>
      <c r="H1" s="3"/>
      <c r="I1" s="3"/>
      <c r="J1" s="4"/>
      <c r="K1" s="5"/>
    </row>
    <row r="2" spans="1:11" ht="21.5" thickBot="1" x14ac:dyDescent="0.4">
      <c r="A2" s="6"/>
      <c r="B2" s="7" t="s">
        <v>1</v>
      </c>
      <c r="C2" s="8"/>
      <c r="D2" s="9" t="s">
        <v>2</v>
      </c>
      <c r="E2" s="10"/>
      <c r="F2" s="10"/>
      <c r="G2" s="10"/>
      <c r="H2" s="11"/>
      <c r="I2" s="12" t="s">
        <v>3</v>
      </c>
      <c r="J2" s="13" t="s">
        <v>4</v>
      </c>
      <c r="K2" s="5"/>
    </row>
    <row r="3" spans="1:11" ht="21.5" thickBot="1" x14ac:dyDescent="0.4">
      <c r="A3" s="14"/>
      <c r="B3" s="15" t="s">
        <v>5</v>
      </c>
      <c r="C3" s="16"/>
      <c r="D3" s="15" t="s">
        <v>71</v>
      </c>
      <c r="E3" s="16"/>
      <c r="F3" s="16"/>
      <c r="G3" s="16"/>
      <c r="H3" s="17"/>
      <c r="I3" s="18">
        <v>46023</v>
      </c>
      <c r="J3" s="19">
        <v>0</v>
      </c>
      <c r="K3" s="5"/>
    </row>
    <row r="4" spans="1:11" x14ac:dyDescent="0.35">
      <c r="A4" s="20"/>
      <c r="B4" s="21"/>
      <c r="C4" s="21"/>
      <c r="D4" s="22"/>
      <c r="E4" s="22"/>
      <c r="F4" s="22"/>
      <c r="G4" s="22"/>
      <c r="H4" s="22"/>
      <c r="I4" s="21"/>
      <c r="J4" s="23"/>
      <c r="K4" s="5"/>
    </row>
    <row r="5" spans="1:11" ht="3" customHeight="1" x14ac:dyDescent="0.35">
      <c r="A5" s="24"/>
      <c r="B5" s="25"/>
      <c r="C5" s="25"/>
      <c r="D5" s="25"/>
      <c r="E5" s="25"/>
      <c r="F5" s="25"/>
      <c r="G5" s="25"/>
      <c r="H5" s="25"/>
      <c r="I5" s="25"/>
      <c r="J5" s="26"/>
      <c r="K5" s="5"/>
    </row>
    <row r="6" spans="1:11" ht="15.5" x14ac:dyDescent="0.35">
      <c r="A6" s="27" t="s">
        <v>6</v>
      </c>
      <c r="B6" s="28"/>
      <c r="C6" s="28"/>
      <c r="D6" s="28"/>
      <c r="E6" s="28"/>
      <c r="F6" s="28"/>
      <c r="G6" s="28"/>
      <c r="H6" s="28"/>
      <c r="I6" s="28"/>
      <c r="J6" s="29"/>
      <c r="K6" s="5"/>
    </row>
    <row r="7" spans="1:11" ht="15.5" x14ac:dyDescent="0.35">
      <c r="A7" s="30" t="s">
        <v>7</v>
      </c>
      <c r="B7" s="31"/>
      <c r="C7" s="31"/>
      <c r="D7" s="31"/>
      <c r="E7" s="31"/>
      <c r="F7" s="31"/>
      <c r="G7" s="31"/>
      <c r="H7" s="31"/>
      <c r="I7" s="31"/>
      <c r="J7" s="32"/>
      <c r="K7" s="5"/>
    </row>
    <row r="8" spans="1:11" x14ac:dyDescent="0.35">
      <c r="A8" s="33" t="s">
        <v>8</v>
      </c>
      <c r="B8" s="34" t="s">
        <v>9</v>
      </c>
      <c r="C8" s="35"/>
      <c r="D8" s="35"/>
      <c r="E8" s="35"/>
      <c r="F8" s="35"/>
      <c r="G8" s="35"/>
      <c r="H8" s="35"/>
      <c r="I8" s="35"/>
      <c r="J8" s="36"/>
      <c r="K8" s="5"/>
    </row>
    <row r="9" spans="1:11" x14ac:dyDescent="0.35">
      <c r="A9" s="37" t="s">
        <v>10</v>
      </c>
      <c r="B9" s="34" t="s">
        <v>11</v>
      </c>
      <c r="C9" s="35"/>
      <c r="D9" s="35"/>
      <c r="E9" s="35"/>
      <c r="F9" s="35"/>
      <c r="G9" s="35"/>
      <c r="H9" s="35"/>
      <c r="I9" s="35"/>
      <c r="J9" s="36"/>
      <c r="K9" s="5"/>
    </row>
    <row r="10" spans="1:11" x14ac:dyDescent="0.35">
      <c r="A10" s="37" t="s">
        <v>12</v>
      </c>
      <c r="B10" s="34" t="s">
        <v>13</v>
      </c>
      <c r="C10" s="35"/>
      <c r="D10" s="35"/>
      <c r="E10" s="35"/>
      <c r="F10" s="35"/>
      <c r="G10" s="35"/>
      <c r="H10" s="35"/>
      <c r="I10" s="35"/>
      <c r="J10" s="36"/>
      <c r="K10" s="5"/>
    </row>
    <row r="11" spans="1:11" ht="30.75" customHeight="1" x14ac:dyDescent="0.35">
      <c r="A11" s="33" t="s">
        <v>14</v>
      </c>
      <c r="B11" s="38" t="s">
        <v>15</v>
      </c>
      <c r="C11" s="39"/>
      <c r="D11" s="39"/>
      <c r="E11" s="39"/>
      <c r="F11" s="39"/>
      <c r="G11" s="39"/>
      <c r="H11" s="39"/>
      <c r="I11" s="39"/>
      <c r="J11" s="40"/>
    </row>
    <row r="12" spans="1:11" ht="42.75" customHeight="1" x14ac:dyDescent="0.35">
      <c r="A12" s="33" t="s">
        <v>16</v>
      </c>
      <c r="B12" s="42" t="s">
        <v>17</v>
      </c>
      <c r="C12" s="43"/>
      <c r="D12" s="43"/>
      <c r="E12" s="43"/>
      <c r="F12" s="43"/>
      <c r="G12" s="43"/>
      <c r="H12" s="43"/>
      <c r="I12" s="43"/>
      <c r="J12" s="44"/>
    </row>
    <row r="13" spans="1:11" ht="15.5" x14ac:dyDescent="0.35">
      <c r="A13" s="27" t="s">
        <v>18</v>
      </c>
      <c r="B13" s="28"/>
      <c r="C13" s="28"/>
      <c r="D13" s="28"/>
      <c r="E13" s="28"/>
      <c r="F13" s="28"/>
      <c r="G13" s="28"/>
      <c r="H13" s="28"/>
      <c r="I13" s="28"/>
      <c r="J13" s="29"/>
    </row>
    <row r="14" spans="1:11" x14ac:dyDescent="0.35">
      <c r="A14" s="33" t="s">
        <v>19</v>
      </c>
      <c r="B14" s="45">
        <v>2</v>
      </c>
      <c r="C14" s="46" t="s">
        <v>20</v>
      </c>
      <c r="D14" s="46"/>
      <c r="E14" s="46"/>
      <c r="F14" s="46"/>
      <c r="G14" s="46"/>
      <c r="H14" s="46"/>
      <c r="I14" s="46"/>
      <c r="J14" s="46"/>
    </row>
    <row r="15" spans="1:11" x14ac:dyDescent="0.35">
      <c r="A15" s="33" t="s">
        <v>21</v>
      </c>
      <c r="B15" s="47">
        <v>2.1</v>
      </c>
      <c r="C15" s="46" t="str">
        <f>IFERROR(VLOOKUP(B15,'[1]Validacion datos'!A8:B26,2,FALSE),"")</f>
        <v>Educación de calidad para todos y todas</v>
      </c>
      <c r="D15" s="46"/>
      <c r="E15" s="46"/>
      <c r="F15" s="46"/>
      <c r="G15" s="46"/>
      <c r="H15" s="46"/>
      <c r="I15" s="46"/>
      <c r="J15" s="46"/>
    </row>
    <row r="16" spans="1:11" x14ac:dyDescent="0.35">
      <c r="A16" s="33" t="s">
        <v>22</v>
      </c>
      <c r="B16" s="47" t="s">
        <v>23</v>
      </c>
      <c r="C16" s="46" t="str">
        <f>IFERROR(VLOOKUP(B16,'[1]Validacion datos'!D8:E64,2,FALSE),"")</f>
        <v>Implantar y garantizar un sistema educativo nacional de calidad</v>
      </c>
      <c r="D16" s="46"/>
      <c r="E16" s="46"/>
      <c r="F16" s="46"/>
      <c r="G16" s="46"/>
      <c r="H16" s="46"/>
      <c r="I16" s="46"/>
      <c r="J16" s="46"/>
    </row>
    <row r="17" spans="1:12" ht="15.5" x14ac:dyDescent="0.35">
      <c r="A17" s="27" t="s">
        <v>24</v>
      </c>
      <c r="B17" s="28"/>
      <c r="C17" s="28"/>
      <c r="D17" s="28"/>
      <c r="E17" s="28"/>
      <c r="F17" s="28"/>
      <c r="G17" s="28"/>
      <c r="H17" s="28"/>
      <c r="I17" s="28"/>
      <c r="J17" s="29"/>
    </row>
    <row r="18" spans="1:12" ht="29.25" customHeight="1" x14ac:dyDescent="0.35">
      <c r="A18" s="33" t="s">
        <v>25</v>
      </c>
      <c r="B18" s="43" t="s">
        <v>26</v>
      </c>
      <c r="C18" s="43"/>
      <c r="D18" s="43"/>
      <c r="E18" s="43"/>
      <c r="F18" s="43"/>
      <c r="G18" s="43"/>
      <c r="H18" s="43"/>
      <c r="I18" s="43"/>
      <c r="J18" s="44"/>
    </row>
    <row r="19" spans="1:12" ht="28.5" customHeight="1" x14ac:dyDescent="0.35">
      <c r="A19" s="48" t="s">
        <v>27</v>
      </c>
      <c r="B19" s="43" t="s">
        <v>15</v>
      </c>
      <c r="C19" s="43"/>
      <c r="D19" s="43"/>
      <c r="E19" s="43"/>
      <c r="F19" s="43"/>
      <c r="G19" s="43"/>
      <c r="H19" s="43"/>
      <c r="I19" s="43"/>
      <c r="J19" s="44"/>
    </row>
    <row r="20" spans="1:12" ht="36" customHeight="1" x14ac:dyDescent="0.35">
      <c r="A20" s="48" t="s">
        <v>28</v>
      </c>
      <c r="B20" s="43" t="s">
        <v>29</v>
      </c>
      <c r="C20" s="43"/>
      <c r="D20" s="43"/>
      <c r="E20" s="43"/>
      <c r="F20" s="43"/>
      <c r="G20" s="43"/>
      <c r="H20" s="43"/>
      <c r="I20" s="43"/>
      <c r="J20" s="44"/>
    </row>
    <row r="21" spans="1:12" ht="43" customHeight="1" x14ac:dyDescent="0.35">
      <c r="A21" s="48" t="s">
        <v>30</v>
      </c>
      <c r="B21" s="43" t="s">
        <v>31</v>
      </c>
      <c r="C21" s="43"/>
      <c r="D21" s="43"/>
      <c r="E21" s="43"/>
      <c r="F21" s="43"/>
      <c r="G21" s="43"/>
      <c r="H21" s="43"/>
      <c r="I21" s="43"/>
      <c r="J21" s="44"/>
      <c r="K21" s="5"/>
    </row>
    <row r="22" spans="1:12" ht="15.5" x14ac:dyDescent="0.35">
      <c r="A22" s="27" t="s">
        <v>32</v>
      </c>
      <c r="B22" s="28"/>
      <c r="C22" s="28"/>
      <c r="D22" s="28"/>
      <c r="E22" s="28"/>
      <c r="F22" s="28"/>
      <c r="G22" s="28"/>
      <c r="H22" s="28"/>
      <c r="I22" s="28"/>
      <c r="J22" s="29"/>
      <c r="L22" s="49"/>
    </row>
    <row r="23" spans="1:12" ht="15.5" x14ac:dyDescent="0.35">
      <c r="A23" s="30" t="s">
        <v>33</v>
      </c>
      <c r="B23" s="31"/>
      <c r="C23" s="31"/>
      <c r="D23" s="31"/>
      <c r="E23" s="31"/>
      <c r="F23" s="31"/>
      <c r="G23" s="31"/>
      <c r="H23" s="31"/>
      <c r="I23" s="31"/>
      <c r="J23" s="32"/>
      <c r="K23" s="5"/>
    </row>
    <row r="24" spans="1:12" ht="15" customHeight="1" x14ac:dyDescent="0.35">
      <c r="A24" s="50" t="s">
        <v>34</v>
      </c>
      <c r="B24" s="51"/>
      <c r="C24" s="52" t="s">
        <v>35</v>
      </c>
      <c r="D24" s="53"/>
      <c r="E24" s="53"/>
      <c r="F24" s="53" t="s">
        <v>36</v>
      </c>
      <c r="G24" s="53"/>
      <c r="H24" s="51"/>
      <c r="I24" s="52" t="s">
        <v>37</v>
      </c>
      <c r="J24" s="54"/>
    </row>
    <row r="25" spans="1:12" x14ac:dyDescent="0.35">
      <c r="A25" s="55">
        <v>1270550100</v>
      </c>
      <c r="B25" s="56"/>
      <c r="C25" s="57">
        <v>1270550100</v>
      </c>
      <c r="D25" s="58"/>
      <c r="E25" s="59"/>
      <c r="F25" s="57">
        <v>0</v>
      </c>
      <c r="G25" s="58"/>
      <c r="H25" s="59"/>
      <c r="I25" s="60">
        <f>+IF(F25&gt;0,F25/C25,0)</f>
        <v>0</v>
      </c>
      <c r="J25" s="61"/>
    </row>
    <row r="26" spans="1:12" ht="15.5" x14ac:dyDescent="0.35">
      <c r="A26" s="30"/>
      <c r="B26" s="31"/>
      <c r="C26" s="31"/>
      <c r="D26" s="31"/>
      <c r="E26" s="31"/>
      <c r="F26" s="31"/>
      <c r="G26" s="31"/>
      <c r="H26" s="31"/>
      <c r="I26" s="31"/>
      <c r="J26" s="32"/>
      <c r="K26" s="5"/>
    </row>
    <row r="27" spans="1:12" x14ac:dyDescent="0.35">
      <c r="A27" s="62"/>
      <c r="B27"/>
      <c r="C27" s="63" t="s">
        <v>38</v>
      </c>
      <c r="D27" s="64"/>
      <c r="E27" s="63" t="s">
        <v>39</v>
      </c>
      <c r="F27" s="64"/>
      <c r="G27" s="63" t="s">
        <v>40</v>
      </c>
      <c r="H27" s="63"/>
      <c r="I27" s="63" t="s">
        <v>41</v>
      </c>
      <c r="J27" s="65"/>
    </row>
    <row r="28" spans="1:12" ht="39" x14ac:dyDescent="0.35">
      <c r="A28" s="66" t="s">
        <v>42</v>
      </c>
      <c r="B28" s="67" t="s">
        <v>43</v>
      </c>
      <c r="C28" s="67" t="s">
        <v>44</v>
      </c>
      <c r="D28" s="67" t="s">
        <v>45</v>
      </c>
      <c r="E28" s="67" t="s">
        <v>46</v>
      </c>
      <c r="F28" s="67" t="s">
        <v>47</v>
      </c>
      <c r="G28" s="67" t="s">
        <v>48</v>
      </c>
      <c r="H28" s="67" t="s">
        <v>49</v>
      </c>
      <c r="I28" s="67" t="s">
        <v>50</v>
      </c>
      <c r="J28" s="68" t="s">
        <v>51</v>
      </c>
    </row>
    <row r="29" spans="1:12" s="76" customFormat="1" ht="36" x14ac:dyDescent="0.35">
      <c r="A29" s="69" t="s">
        <v>52</v>
      </c>
      <c r="B29" s="70" t="s">
        <v>53</v>
      </c>
      <c r="C29" s="71">
        <v>6610</v>
      </c>
      <c r="D29" s="71">
        <v>1270550100</v>
      </c>
      <c r="E29" s="71">
        <v>6610</v>
      </c>
      <c r="F29" s="71">
        <v>1270550100</v>
      </c>
      <c r="G29" s="71">
        <v>0</v>
      </c>
      <c r="H29" s="71">
        <v>0</v>
      </c>
      <c r="I29" s="72">
        <f>IF(G29&gt;0,G29/C29,0)</f>
        <v>0</v>
      </c>
      <c r="J29" s="73">
        <f>IF(H29&gt;0,H29/D29,0)</f>
        <v>0</v>
      </c>
      <c r="K29" s="74"/>
      <c r="L29" s="75"/>
    </row>
    <row r="30" spans="1:12" ht="15.5" x14ac:dyDescent="0.35">
      <c r="A30" s="27" t="s">
        <v>54</v>
      </c>
      <c r="B30" s="28"/>
      <c r="C30" s="28"/>
      <c r="D30" s="28"/>
      <c r="E30" s="28"/>
      <c r="F30" s="28"/>
      <c r="G30" s="28"/>
      <c r="H30" s="28"/>
      <c r="I30" s="28"/>
      <c r="J30" s="29"/>
    </row>
    <row r="31" spans="1:12" ht="15.5" x14ac:dyDescent="0.35">
      <c r="A31" s="30" t="s">
        <v>55</v>
      </c>
      <c r="B31" s="31"/>
      <c r="C31" s="31"/>
      <c r="D31" s="31"/>
      <c r="E31" s="31"/>
      <c r="F31" s="31"/>
      <c r="G31" s="31"/>
      <c r="H31" s="31"/>
      <c r="I31" s="31"/>
      <c r="J31" s="32"/>
      <c r="K31" s="5"/>
    </row>
    <row r="32" spans="1:12" x14ac:dyDescent="0.35">
      <c r="A32" s="77" t="s">
        <v>56</v>
      </c>
      <c r="B32" s="43" t="s">
        <v>57</v>
      </c>
      <c r="C32" s="43"/>
      <c r="D32" s="43"/>
      <c r="E32" s="43"/>
      <c r="F32" s="43"/>
      <c r="G32" s="43"/>
      <c r="H32" s="43"/>
      <c r="I32" s="43"/>
      <c r="J32" s="44"/>
    </row>
    <row r="33" spans="1:12" x14ac:dyDescent="0.35">
      <c r="A33" s="77" t="s">
        <v>58</v>
      </c>
      <c r="B33" s="43" t="s">
        <v>59</v>
      </c>
      <c r="C33" s="43"/>
      <c r="D33" s="43"/>
      <c r="E33" s="43"/>
      <c r="F33" s="43"/>
      <c r="G33" s="43"/>
      <c r="H33" s="43"/>
      <c r="I33" s="43"/>
      <c r="J33" s="44"/>
    </row>
    <row r="34" spans="1:12" x14ac:dyDescent="0.35">
      <c r="A34" s="77" t="s">
        <v>60</v>
      </c>
      <c r="B34" s="43" t="s">
        <v>61</v>
      </c>
      <c r="C34" s="43"/>
      <c r="D34" s="43"/>
      <c r="E34" s="43"/>
      <c r="F34" s="43"/>
      <c r="G34" s="43"/>
      <c r="H34" s="43"/>
      <c r="I34" s="43"/>
      <c r="J34" s="44"/>
    </row>
    <row r="35" spans="1:12" ht="29" x14ac:dyDescent="0.35">
      <c r="A35" s="77" t="s">
        <v>62</v>
      </c>
      <c r="B35" s="43" t="s">
        <v>61</v>
      </c>
      <c r="C35" s="43"/>
      <c r="D35" s="43"/>
      <c r="E35" s="43"/>
      <c r="F35" s="43"/>
      <c r="G35" s="43"/>
      <c r="H35" s="43"/>
      <c r="I35" s="43"/>
      <c r="J35" s="44"/>
    </row>
    <row r="36" spans="1:12" ht="15.5" x14ac:dyDescent="0.35">
      <c r="A36" s="27" t="s">
        <v>63</v>
      </c>
      <c r="B36" s="28"/>
      <c r="C36" s="28"/>
      <c r="D36" s="28"/>
      <c r="E36" s="28"/>
      <c r="F36" s="28"/>
      <c r="G36" s="28"/>
      <c r="H36" s="28"/>
      <c r="I36" s="28"/>
      <c r="J36" s="29"/>
    </row>
    <row r="37" spans="1:12" ht="15.5" x14ac:dyDescent="0.35">
      <c r="A37" s="78" t="s">
        <v>64</v>
      </c>
      <c r="B37" s="79"/>
      <c r="C37" s="79"/>
      <c r="D37" s="79"/>
      <c r="E37" s="79"/>
      <c r="F37" s="79"/>
      <c r="G37" s="79"/>
      <c r="H37" s="79"/>
      <c r="I37" s="79"/>
      <c r="J37" s="80"/>
      <c r="K37" s="5"/>
    </row>
    <row r="38" spans="1:12" ht="27.75" customHeight="1" x14ac:dyDescent="0.35">
      <c r="A38" s="81" t="s">
        <v>61</v>
      </c>
      <c r="B38" s="82"/>
      <c r="C38" s="82"/>
      <c r="D38" s="82"/>
      <c r="E38" s="82"/>
      <c r="F38" s="82"/>
      <c r="G38" s="82"/>
      <c r="H38" s="82"/>
      <c r="I38" s="82"/>
      <c r="J38" s="83"/>
    </row>
    <row r="39" spans="1:12" ht="27.75" customHeight="1" x14ac:dyDescent="0.35">
      <c r="A39" s="84"/>
      <c r="B39" s="84"/>
      <c r="C39" s="84"/>
      <c r="D39" s="84"/>
      <c r="E39" s="84"/>
      <c r="F39" s="84"/>
      <c r="G39" s="84"/>
      <c r="H39" s="84"/>
      <c r="I39" s="84"/>
      <c r="J39" s="84"/>
    </row>
    <row r="40" spans="1:12" ht="30.75" customHeight="1" x14ac:dyDescent="0.35">
      <c r="A40" s="85" t="s">
        <v>65</v>
      </c>
      <c r="B40" s="85"/>
      <c r="C40" s="85"/>
      <c r="D40" s="85"/>
      <c r="E40" s="85"/>
      <c r="F40" s="85"/>
      <c r="G40" s="85"/>
      <c r="H40" s="85"/>
      <c r="I40" s="85"/>
      <c r="J40" s="85"/>
    </row>
    <row r="42" spans="1:12" ht="15" thickBot="1" x14ac:dyDescent="0.4">
      <c r="A42" s="86" t="s">
        <v>66</v>
      </c>
      <c r="B42" s="87">
        <f>+A25</f>
        <v>1270550100</v>
      </c>
      <c r="G42" s="88"/>
      <c r="H42" s="88"/>
      <c r="I42" s="88"/>
      <c r="J42" s="88"/>
    </row>
    <row r="43" spans="1:12" x14ac:dyDescent="0.35">
      <c r="A43" s="86" t="s">
        <v>67</v>
      </c>
      <c r="B43" s="87">
        <f>+C25</f>
        <v>1270550100</v>
      </c>
      <c r="G43" s="89" t="s">
        <v>68</v>
      </c>
      <c r="H43" s="89"/>
      <c r="I43" s="89"/>
      <c r="J43" s="89"/>
      <c r="L43" s="49"/>
    </row>
    <row r="44" spans="1:12" x14ac:dyDescent="0.35">
      <c r="A44" s="86" t="s">
        <v>69</v>
      </c>
      <c r="B44" s="87">
        <f>+F25</f>
        <v>0</v>
      </c>
      <c r="G44" s="90" t="s">
        <v>70</v>
      </c>
      <c r="H44" s="90"/>
      <c r="I44" s="90"/>
      <c r="J44" s="90"/>
    </row>
  </sheetData>
  <sheetProtection algorithmName="SHA-512" hashValue="macALkH0SWxCq23zoyyg5qmidvaZ8rBvYPlsRFEi0+k7pgGAo9hCu8hkoXjS2PvnQZ/ligfDcm085DzLMLu7Hg==" saltValue="t12ea/D561z17Wy65asZSg==" spinCount="100000" sheet="1" formatCells="0" formatColumns="0" formatRows="0" insertColumns="0" insertRows="0" insertHyperlinks="0" deleteColumns="0" deleteRows="0" sort="0" autoFilter="0" pivotTables="0"/>
  <mergeCells count="51">
    <mergeCell ref="A37:J37"/>
    <mergeCell ref="A38:J38"/>
    <mergeCell ref="A40:J40"/>
    <mergeCell ref="G42:J42"/>
    <mergeCell ref="G43:J43"/>
    <mergeCell ref="G44:J44"/>
    <mergeCell ref="A31:J31"/>
    <mergeCell ref="B32:J32"/>
    <mergeCell ref="B33:J33"/>
    <mergeCell ref="B34:J34"/>
    <mergeCell ref="B35:J35"/>
    <mergeCell ref="A36:J36"/>
    <mergeCell ref="A26:J26"/>
    <mergeCell ref="C27:D27"/>
    <mergeCell ref="E27:F27"/>
    <mergeCell ref="G27:H27"/>
    <mergeCell ref="I27:J27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B11:J11"/>
    <mergeCell ref="B12:J12"/>
    <mergeCell ref="A13:J13"/>
    <mergeCell ref="C14:J14"/>
    <mergeCell ref="C15:J15"/>
    <mergeCell ref="C16:J16"/>
    <mergeCell ref="A5:J5"/>
    <mergeCell ref="A6:J6"/>
    <mergeCell ref="A7:J7"/>
    <mergeCell ref="B8:J8"/>
    <mergeCell ref="B9:J9"/>
    <mergeCell ref="B10:J10"/>
    <mergeCell ref="B1:J1"/>
    <mergeCell ref="B2:C2"/>
    <mergeCell ref="D2:H2"/>
    <mergeCell ref="B3:C3"/>
    <mergeCell ref="D3:H3"/>
    <mergeCell ref="A4:J4"/>
  </mergeCells>
  <dataValidations count="16">
    <dataValidation allowBlank="1" sqref="A8" xr:uid="{A36D1CF7-714B-4CDD-A342-BF6CE81019FE}"/>
    <dataValidation allowBlank="1" showInputMessage="1" prompt="Nombre del capítulo" sqref="B8:J10" xr:uid="{C4F16DBD-5B00-427A-B40A-955CF2D11196}"/>
    <dataValidation allowBlank="1" showInputMessage="1" showErrorMessage="1" prompt="¿A quién va dirigido el programa?, ¿qué característica tiene esta población que requiere ser beneficiada?" sqref="B20:J20" xr:uid="{0E9939EC-C80D-49CA-B6B8-D35593FEC057}"/>
    <dataValidation allowBlank="1" showInputMessage="1" showErrorMessage="1" prompt="Nombre del producto" sqref="B32:J32" xr:uid="{671716C5-1DE6-4D51-AF36-4E60913F749E}"/>
    <dataValidation allowBlank="1" showInputMessage="1" showErrorMessage="1" prompt="¿En qué consiste el producto? su objetivo" sqref="B33:J33" xr:uid="{F7C5FD23-11A1-423B-9D97-89382C7C3575}"/>
    <dataValidation allowBlank="1" showInputMessage="1" showErrorMessage="1" prompt="1. Describir lo plasmado en el presupuesto_x000a_2. Describir lo alcanzado en términos financieros y de producción " sqref="B34:J34" xr:uid="{DD96DD85-5BF4-46B0-A1D9-E62C11D3D7F6}"/>
    <dataValidation allowBlank="1" showInputMessage="1" showErrorMessage="1" prompt="De existir desvío, explicar razones." sqref="B35:J35" xr:uid="{79CC9D37-9D2F-4F65-9635-7BB63C07771E}"/>
    <dataValidation allowBlank="1" showInputMessage="1" showErrorMessage="1" prompt="Oportunidades de mejora identificadas" sqref="A38:J39" xr:uid="{38B18DA4-FFDE-4D1A-8E8B-E3E2790BDCF8}"/>
    <dataValidation allowBlank="1" showInputMessage="1" showErrorMessage="1" prompt="Presupuesto del programa" sqref="A25:C25 F25" xr:uid="{A167405A-41E7-4013-A9E9-92EC0B01DC84}"/>
    <dataValidation allowBlank="1" showInputMessage="1" showErrorMessage="1" prompt="¿En qué consiste el programa?" sqref="B19:J19" xr:uid="{8AB3BEEA-870A-44C2-9FFC-80543CEDD47E}"/>
    <dataValidation allowBlank="1" showInputMessage="1" showErrorMessage="1" prompt="Nombre de cada producto" sqref="A28:A29" xr:uid="{FD396EFE-B98A-41E1-9D80-6072D48D12F2}"/>
    <dataValidation allowBlank="1" showInputMessage="1" showErrorMessage="1" prompt="Nombre del indicador" sqref="B28:B29" xr:uid="{A6E5F566-5D6B-488E-9AFE-171C4D08FF05}"/>
    <dataValidation allowBlank="1" showInputMessage="1" showErrorMessage="1" prompt="Meta anual del indicador" sqref="C28:C29 E28:E29" xr:uid="{70E22758-D025-4649-96B9-97922F434DC4}"/>
    <dataValidation allowBlank="1" showInputMessage="1" showErrorMessage="1" prompt="Monto presupuestado para el producto" sqref="D28:D29 F28:F29 B42:B43" xr:uid="{583CF1CD-FAFD-43EC-A115-2C798D871343}"/>
    <dataValidation allowBlank="1" showInputMessage="1" showErrorMessage="1" prompt="Meta alcanzada en el trimestre" sqref="G28:G29" xr:uid="{144CB7CB-A606-4ABA-94C6-BB223110B56F}"/>
    <dataValidation allowBlank="1" showInputMessage="1" showErrorMessage="1" prompt="Monto ejecutado en el trimestre" sqref="H28:H29 D45" xr:uid="{CCE0F550-703D-42A4-990A-0A0BF0E45D06}"/>
  </dataValidations>
  <pageMargins left="0.25" right="0.25" top="0.75" bottom="0.75" header="0.3" footer="0.3"/>
  <pageSetup scale="70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675fdf80f364fb12b747e81e13bab4bb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83c796067e3f557dc0a1997b61ad5082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223695-7db8-4fbe-93d0-5443b7b1ff26">
      <Terms xmlns="http://schemas.microsoft.com/office/infopath/2007/PartnerControls"/>
    </lcf76f155ced4ddcb4097134ff3c332f>
    <TaxCatchAll xmlns="0a0700b3-77ba-4798-8ed3-6bf061f1f59e" xsi:nil="true"/>
  </documentManagement>
</p:properties>
</file>

<file path=customXml/itemProps1.xml><?xml version="1.0" encoding="utf-8"?>
<ds:datastoreItem xmlns:ds="http://schemas.openxmlformats.org/officeDocument/2006/customXml" ds:itemID="{D3C2ECE0-06FF-446E-82DB-5E3B660D7C3D}"/>
</file>

<file path=customXml/itemProps2.xml><?xml version="1.0" encoding="utf-8"?>
<ds:datastoreItem xmlns:ds="http://schemas.openxmlformats.org/officeDocument/2006/customXml" ds:itemID="{FA5FC97C-F5F0-49F8-AF6A-99EA33825784}"/>
</file>

<file path=customXml/itemProps3.xml><?xml version="1.0" encoding="utf-8"?>
<ds:datastoreItem xmlns:ds="http://schemas.openxmlformats.org/officeDocument/2006/customXml" ds:itemID="{23AF4F6B-166F-4305-83DA-CD9C503560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Altagracia Hernández Maria</dc:creator>
  <cp:lastModifiedBy>Yenny Altagracia Hernández Maria</cp:lastModifiedBy>
  <cp:lastPrinted>2026-02-09T16:38:12Z</cp:lastPrinted>
  <dcterms:created xsi:type="dcterms:W3CDTF">2015-06-05T18:17:20Z</dcterms:created>
  <dcterms:modified xsi:type="dcterms:W3CDTF">2026-02-09T16:41:55Z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0x01010090D6C71030D235479EE51807423776A2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