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itsccollege.sharepoint.com/sites/administrativafinanciera/Documentos compartidos/Departamento Financiero/División Contabilidad/PRESUPUESTO 2025/Meta indicativa anual/"/>
    </mc:Choice>
  </mc:AlternateContent>
  <xr:revisionPtr revIDLastSave="196" documentId="11_F1E361C327F5E60CCDC2D801AAB3024558A7B03D" xr6:coauthVersionLast="47" xr6:coauthVersionMax="47" xr10:uidLastSave="{B019D1AE-F12D-41AB-A4EB-40A71E55F4D0}"/>
  <bookViews>
    <workbookView xWindow="28680" yWindow="-120" windowWidth="29040" windowHeight="15720" activeTab="4" xr2:uid="{00000000-000D-0000-FFFF-FFFF00000000}"/>
  </bookViews>
  <sheets>
    <sheet name="Hoja1" sheetId="1" r:id="rId1"/>
    <sheet name="1er trimestre " sheetId="2" r:id="rId2"/>
    <sheet name="2do trimestre" sheetId="3" r:id="rId3"/>
    <sheet name="3er trimestre " sheetId="4" r:id="rId4"/>
    <sheet name="4to trimestre" sheetId="5"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5" l="1"/>
  <c r="J29" i="5"/>
  <c r="I29" i="5"/>
  <c r="I25" i="5"/>
  <c r="C16" i="5"/>
  <c r="C15" i="5"/>
  <c r="B44" i="4"/>
  <c r="J29" i="4"/>
  <c r="I29" i="4"/>
  <c r="I25" i="4"/>
  <c r="C16" i="4"/>
  <c r="C15" i="4"/>
  <c r="B44" i="3"/>
  <c r="J29" i="3"/>
  <c r="I29" i="3"/>
  <c r="I25" i="3"/>
  <c r="C16" i="3"/>
  <c r="C15" i="3"/>
  <c r="I29" i="2"/>
  <c r="J29" i="2"/>
  <c r="I25" i="2"/>
  <c r="C16" i="2"/>
  <c r="C15" i="2"/>
  <c r="J29" i="1"/>
  <c r="I29" i="1"/>
  <c r="I25" i="1"/>
  <c r="C16" i="1"/>
  <c r="C15" i="1"/>
</calcChain>
</file>

<file path=xl/sharedStrings.xml><?xml version="1.0" encoding="utf-8"?>
<sst xmlns="http://schemas.openxmlformats.org/spreadsheetml/2006/main" count="375" uniqueCount="82">
  <si>
    <t>Programación Indicativa Anual de las Metas Físicas-Financieras</t>
  </si>
  <si>
    <t>Código</t>
  </si>
  <si>
    <t>Documento Relacionado</t>
  </si>
  <si>
    <t>Fecha Versión</t>
  </si>
  <si>
    <t>Versión</t>
  </si>
  <si>
    <t>DEC-FOR013</t>
  </si>
  <si>
    <t>I -Información Instituciónal</t>
  </si>
  <si>
    <t>I.I - Completar los datos requeridos sobre la institución</t>
  </si>
  <si>
    <t>Capítulo</t>
  </si>
  <si>
    <t>0219-MINISTERIO DE EDUCACIÓN SUPERIOR CIENCIA Y TECNOLOGÍA</t>
  </si>
  <si>
    <t>Subcapítulo</t>
  </si>
  <si>
    <t>01 - MINISTERIO DE EDUCACIÓN SUPERIOR CIENCIA Y TECNOLOGÍA</t>
  </si>
  <si>
    <t>Unidad Ejecutora</t>
  </si>
  <si>
    <t>0003 - INSTITUTO TECNICO SUPERIOR COMUNITARIO</t>
  </si>
  <si>
    <t>Misión</t>
  </si>
  <si>
    <t>Formar profesionales competentes y éticos a nivel técnico superior, capaces de innovar y emprender para dar respuesta a las exigencias globales desde un modelo educativo inclusivo.</t>
  </si>
  <si>
    <t>Visión</t>
  </si>
  <si>
    <t>Ser referente del nivel técnico superior de República Dominicana, acreditada nacional e internacionalmente, sustentada en avances tecnológicos, con un modelo educativo inclusivo comprometido con la excelencia académica.</t>
  </si>
  <si>
    <t>II. Contribución a la Estrategia Nacional de Desarrollo</t>
  </si>
  <si>
    <t>Eje estratégico:</t>
  </si>
  <si>
    <t>DESARROLLO SOCIAL</t>
  </si>
  <si>
    <t>Objetivo general:</t>
  </si>
  <si>
    <t>Objetivo(s) específico(s):</t>
  </si>
  <si>
    <t>2.1.1</t>
  </si>
  <si>
    <t>III. Información del Programa</t>
  </si>
  <si>
    <t>Nombre:</t>
  </si>
  <si>
    <t>11-FOMENTO Y DESARROLLO DE LA EDUCACION SUPERIOR</t>
  </si>
  <si>
    <t>Descripción:</t>
  </si>
  <si>
    <r>
      <t>Beneficiarios:</t>
    </r>
    <r>
      <rPr>
        <sz val="12"/>
        <color rgb="FF000000"/>
        <rFont val="Century Gothic"/>
        <family val="2"/>
      </rPr>
      <t xml:space="preserve"> </t>
    </r>
  </si>
  <si>
    <t xml:space="preserve">Egresados del nivel medio (bachilleres), con el proposito de fortalecer  la equidad,  ampliar las oportunidades de formación a jóvenes excluidos del nivel superior por limitaciones socioeconómicas a incorporarse al mismo con posibilidad de éxito. </t>
  </si>
  <si>
    <t>Resultado Asociado:</t>
  </si>
  <si>
    <t>OBJETIVO DE DESARROLLO SOSTENIBLE 2030 // (ODS) 4: Garantizar una educación inclusiva, equitativa y de calidad y promover oportunidades de aprendizaje durante toda la vida para todos.</t>
  </si>
  <si>
    <t>IV. Formulación y Ejecución Física-Financiera</t>
  </si>
  <si>
    <t>IV.I - Desempeño financiero</t>
  </si>
  <si>
    <t>Presupuesto Inicial</t>
  </si>
  <si>
    <t>Presupuesto Vigente</t>
  </si>
  <si>
    <t>Presupuesto Ejecutado</t>
  </si>
  <si>
    <t>Porcentaje de Ejecución (ejecutado/vigente)</t>
  </si>
  <si>
    <t xml:space="preserve"> Presupuesto Anual </t>
  </si>
  <si>
    <t xml:space="preserve"> Programación Anual </t>
  </si>
  <si>
    <t>Ejecución Anual</t>
  </si>
  <si>
    <t>Avance</t>
  </si>
  <si>
    <t>Producto</t>
  </si>
  <si>
    <t>Indicador</t>
  </si>
  <si>
    <t>Física
(A)</t>
  </si>
  <si>
    <t>Financiera
(B)</t>
  </si>
  <si>
    <t>Física
(C)</t>
  </si>
  <si>
    <t>Financiera
(D)</t>
  </si>
  <si>
    <t>Física 
(E)</t>
  </si>
  <si>
    <t>Financiera 
 (F)</t>
  </si>
  <si>
    <t>Física 
(%)
 G=E/C</t>
  </si>
  <si>
    <t>Financiero 
(%) 
H=F/D</t>
  </si>
  <si>
    <t>6089-Estudiantes que acceden al servicio de Educación Técnico Superior</t>
  </si>
  <si>
    <t>Estudiantes Matrículados</t>
  </si>
  <si>
    <t>V. Análisis de los Logros y Desviaciones</t>
  </si>
  <si>
    <t>V.I - Información de Logros y Desviaciones por Producto</t>
  </si>
  <si>
    <t xml:space="preserve">Producto: </t>
  </si>
  <si>
    <t>04-Estudiantes que acceden al servicio de Educación Técnico Superior</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</si>
  <si>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</si>
  <si>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</si>
  <si>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</si>
  <si>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</si>
  <si>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</si>
  <si>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N/A</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</si>
  <si>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</si>
  <si>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Presupuesto aprobado:  </t>
  </si>
  <si>
    <t xml:space="preserve">Presupuesto modificado: </t>
  </si>
  <si>
    <t>Total devengado:</t>
  </si>
  <si>
    <t>Director de Planificación y Desarrollo</t>
  </si>
  <si>
    <t>Mario F. Grullón</t>
  </si>
  <si>
    <t>Estudiantes que ingresan al ITSC para cursar una de las carreras del nivel Técnico Superior de acuerdo con la oferta disponible, alcanzando movilidad académica y con posibilidad de ingresar al sector productivo.</t>
  </si>
  <si>
    <t>Lineamientos para la Ejecución Presupuestaria 2025 del Gobierno General Nacional</t>
  </si>
  <si>
    <t xml:space="preserve"> Programación Trimestral</t>
  </si>
  <si>
    <t>Ejecución Trimestral</t>
  </si>
  <si>
    <t xml:space="preserve">En la meta física reflejamos un desvío porcentual de un 18.9% en la cantidad de matriculados según lo proyectado para el trimestre enero-marzo, debido a cambios en los procesos de matriculación, plazos establecidos para la entrega de documentación y medio de pago para la formalización, así fomentar una cultura de responsabilidad en los nuevos integrantes a la academia. Ello generó una cantidad importante de rezagados que no lograron completar su proceso.
En cuanto a la meta financiera el desvío porcentual se aprecia un 26.16% en la ejecución según lo proyectado para el 1er trimestre, debido a que varios procesos de bienes y servicios fueron cargados como subasta inversa y contratos en espera de certificación, lo que impidió su ejecución dentro del plazo establecido. Dichos procesos serian ejecutados en el T2. 
Estas explicativas se corresponden a su vez, con las razones de desvío del producto físico-financiero de la institución. </t>
  </si>
  <si>
    <t>Estudiantes que ingresan al ITSC para cursar una de las carreras del nivel Técnico Superior, de acuerdo con la oferta disponible, alcanzando movilidad académica y con posibilidad de ingresar al sector productivo.</t>
  </si>
  <si>
    <t>N/D</t>
  </si>
  <si>
    <t>Formar profesionales competentes y éticos a nivel técnico superior, capaces de innovar y emprender para dar respuesta a las exigencias globales desde un modelo educativo</t>
  </si>
  <si>
    <t xml:space="preserve">En la meta física no presenta desvio superior al 5%.
En cuanto a la meta financiera el desvío porcentual se aprecia un 29.02% en la ejecución según lo proyectado para el 2do trimestre, debido a que los procesos de bienes ITSC-CCC-SI-2025-0001 Adquisición de equipos informáticos para el equipamiento de laboratorios y oficinas del Instituto Técnico Superior Comunitario (ITSC). y ITSC-CCC-SI-2025-0004 Adquisición de Unidades de Aires Acondicionados para el ITSC, se encuentran en proceso de entrega e instalación por parte de los proveedores, lo que ha limitado el pago efectivo. Dichos procesos serían ejecutados en el tercer trimestre. 
Estas explicativas se corresponden a su vez, con las razones de desvío del producto financiero de la institución. </t>
  </si>
  <si>
    <t xml:space="preserve">En la meta física no presenta desvio superior al 5%.
En cuanto a la meta financiera el desvío porcentual se visualiza en un 20.30% en la ejecución según lo proyectado para el 3er trimestre, debido a que el proceso de bienes ITSC-CCC-SI-2025-0005 Adquisición de Pantallas Interactivas Digitales para el Instituto Técnico Superior Comunitario (ITSC), se encuentra en la fase de entrega, por lo cual solo se ha pagado el 20% de la subasta inversa, lo que ha limitado el pago de su totalidad como estuvo previsto. Dicho proceso será ejecutado en el cuarto trimestre. 
Esta explicativa se corresponde a su vez, con las razones de desvío del producto financiero de la institución. </t>
  </si>
  <si>
    <t>En nuestra decimo-octava graduación ordinaria se graduaron 643 nuevos técnicos profesionales.</t>
  </si>
  <si>
    <t xml:space="preserve">En la meta física no presenta desvio superior al 5%.
En cuanto a la meta financiera el exceso porcentual fue de un 49.33% en la ejecución versus lo proyectado para el 4to trimestre, debido a servicios completados posterior a la fecha programada, lo cual derivó en una acumulación porcentual que impacta el resultado de la ejecución final del año, además la institución había previsto nivelación salarial para unos 147 colaboradores que se encuentran por debajo del mínimo de la escala a la que pertenecen y no se obtuvo oportunamente la aprobación del órgano rector de la función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</si>
</sst>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2" borderId="10" xfId="0" applyFont="1" applyFill="1" applyBorder="1" applyAlignment="1">
      <alignment vertical="top" wrapText="1"/>
    </xf>
    <xf numFmtId="164" fontId="6" fillId="0" borderId="13"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12" fillId="0" borderId="0" xfId="0" applyFont="1" applyProtection="1">
      <protection locked="0"/>
    </xf>
    <xf numFmtId="0" fontId="11" fillId="0" borderId="0" xfId="0" applyFont="1" applyAlignment="1" applyProtection="1">
      <alignment horizontal="left" vertical="center" wrapText="1"/>
      <protection locked="0"/>
    </xf>
    <xf numFmtId="0" fontId="13" fillId="7" borderId="19" xfId="0" applyFont="1" applyFill="1" applyBorder="1" applyAlignment="1">
      <alignment horizontal="center" vertical="center" wrapText="1"/>
    </xf>
    <xf numFmtId="0" fontId="13" fillId="7" borderId="19" xfId="0" applyFont="1" applyFill="1" applyBorder="1" applyAlignment="1">
      <alignment horizontal="center" vertical="center"/>
    </xf>
    <xf numFmtId="0" fontId="9" fillId="0" borderId="17" xfId="0" applyFont="1" applyBorder="1" applyAlignment="1">
      <alignment vertical="center" wrapText="1"/>
    </xf>
    <xf numFmtId="4" fontId="0" fillId="0" borderId="0" xfId="0" applyNumberFormat="1"/>
    <xf numFmtId="0" fontId="0" fillId="0" borderId="17" xfId="0" applyBorder="1"/>
    <xf numFmtId="0" fontId="17" fillId="9" borderId="34" xfId="0" applyFont="1" applyFill="1" applyBorder="1" applyAlignment="1">
      <alignment horizontal="center" vertical="center" wrapText="1" readingOrder="1"/>
    </xf>
    <xf numFmtId="0" fontId="17" fillId="9" borderId="35" xfId="0" applyFont="1" applyFill="1" applyBorder="1" applyAlignment="1">
      <alignment horizontal="center" vertical="center" wrapText="1" readingOrder="1"/>
    </xf>
    <xf numFmtId="0" fontId="17" fillId="9" borderId="36" xfId="0" applyFont="1" applyFill="1" applyBorder="1" applyAlignment="1">
      <alignment horizontal="center" vertical="center" wrapText="1" readingOrder="1"/>
    </xf>
    <xf numFmtId="0" fontId="18" fillId="0" borderId="27" xfId="0" applyFont="1" applyBorder="1" applyAlignment="1" applyProtection="1">
      <alignment vertical="center" wrapText="1"/>
      <protection locked="0"/>
    </xf>
    <xf numFmtId="0" fontId="18" fillId="0" borderId="32" xfId="0" applyFont="1" applyBorder="1" applyAlignment="1" applyProtection="1">
      <alignment vertical="center" wrapText="1"/>
      <protection locked="0"/>
    </xf>
    <xf numFmtId="165" fontId="18" fillId="0" borderId="32" xfId="0" applyNumberFormat="1" applyFont="1" applyBorder="1" applyAlignment="1" applyProtection="1">
      <alignment horizontal="center" vertical="center" wrapText="1" readingOrder="1"/>
      <protection locked="0"/>
    </xf>
    <xf numFmtId="10" fontId="18" fillId="8" borderId="32" xfId="2" applyNumberFormat="1" applyFont="1" applyFill="1" applyBorder="1" applyAlignment="1" applyProtection="1">
      <alignment horizontal="center" vertical="center" wrapText="1" readingOrder="1"/>
      <protection locked="0"/>
    </xf>
    <xf numFmtId="166" fontId="18" fillId="8" borderId="28" xfId="0" applyNumberFormat="1" applyFont="1" applyFill="1" applyBorder="1" applyAlignment="1" applyProtection="1">
      <alignment horizontal="center" vertical="center" wrapText="1" readingOrder="1"/>
      <protection locked="0"/>
    </xf>
    <xf numFmtId="0" fontId="12" fillId="0" borderId="0" xfId="0" applyFont="1" applyAlignment="1" applyProtection="1">
      <alignment vertical="center"/>
      <protection locked="0"/>
    </xf>
    <xf numFmtId="10" fontId="0" fillId="0" borderId="0" xfId="0" applyNumberFormat="1" applyAlignment="1">
      <alignment vertical="center"/>
    </xf>
    <xf numFmtId="0" fontId="0" fillId="0" borderId="0" xfId="0" applyAlignment="1">
      <alignment vertical="center"/>
    </xf>
    <xf numFmtId="0" fontId="9" fillId="0" borderId="17" xfId="0" applyFont="1" applyBorder="1" applyAlignment="1" applyProtection="1">
      <alignment vertical="center" wrapText="1"/>
      <protection locked="0"/>
    </xf>
    <xf numFmtId="0" fontId="2" fillId="0" borderId="25" xfId="0" applyFont="1" applyBorder="1" applyAlignment="1">
      <alignment vertical="top"/>
    </xf>
    <xf numFmtId="165" fontId="20" fillId="0" borderId="25" xfId="0" applyNumberFormat="1" applyFont="1" applyBorder="1" applyAlignment="1" applyProtection="1">
      <alignment horizontal="center" vertical="center" wrapText="1" readingOrder="1"/>
      <protection locked="0"/>
    </xf>
    <xf numFmtId="0" fontId="15" fillId="0" borderId="0" xfId="0" applyFont="1" applyAlignment="1" applyProtection="1">
      <alignment horizontal="center"/>
      <protection locked="0"/>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1" fillId="0" borderId="37" xfId="0" applyFont="1" applyBorder="1" applyAlignment="1" applyProtection="1">
      <alignment horizontal="left" vertical="center" wrapText="1"/>
      <protection locked="0"/>
    </xf>
    <xf numFmtId="0" fontId="11" fillId="0" borderId="38"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20" fillId="0" borderId="0" xfId="0" applyFont="1" applyAlignment="1">
      <alignment horizontal="left" vertical="center" wrapText="1"/>
    </xf>
    <xf numFmtId="0" fontId="12" fillId="0" borderId="11"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15" fillId="7" borderId="26" xfId="0" applyFont="1" applyFill="1" applyBorder="1" applyAlignment="1">
      <alignment horizontal="center" vertical="center" wrapText="1" readingOrder="1"/>
    </xf>
    <xf numFmtId="0" fontId="15" fillId="7" borderId="27" xfId="0" applyFont="1" applyFill="1" applyBorder="1" applyAlignment="1">
      <alignment horizontal="center" vertical="center" wrapText="1" readingOrder="1"/>
    </xf>
    <xf numFmtId="0" fontId="15" fillId="7" borderId="28" xfId="0" applyFont="1" applyFill="1" applyBorder="1" applyAlignment="1">
      <alignment horizontal="center" vertical="center" wrapText="1" readingOrder="1"/>
    </xf>
    <xf numFmtId="0" fontId="15" fillId="7" borderId="29" xfId="0" applyFont="1" applyFill="1" applyBorder="1" applyAlignment="1">
      <alignment horizontal="center" vertical="center" wrapText="1" readingOrder="1"/>
    </xf>
    <xf numFmtId="0" fontId="15" fillId="7" borderId="30" xfId="0" applyFont="1" applyFill="1" applyBorder="1" applyAlignment="1">
      <alignment horizontal="center" vertical="center" wrapText="1" readingOrder="1"/>
    </xf>
    <xf numFmtId="39" fontId="12" fillId="0" borderId="31" xfId="1" applyNumberFormat="1" applyFont="1" applyFill="1" applyBorder="1" applyAlignment="1" applyProtection="1">
      <alignment horizontal="center" vertical="center" wrapText="1" readingOrder="1"/>
      <protection locked="0"/>
    </xf>
    <xf numFmtId="39" fontId="12" fillId="0" borderId="32" xfId="1" applyNumberFormat="1" applyFont="1" applyFill="1" applyBorder="1" applyAlignment="1" applyProtection="1">
      <alignment horizontal="center" vertical="center" wrapText="1" readingOrder="1"/>
      <protection locked="0"/>
    </xf>
    <xf numFmtId="39" fontId="12" fillId="0" borderId="28" xfId="1" applyNumberFormat="1" applyFont="1" applyFill="1" applyBorder="1" applyAlignment="1" applyProtection="1">
      <alignment horizontal="center" vertical="center" wrapText="1" readingOrder="1"/>
      <protection locked="0"/>
    </xf>
    <xf numFmtId="39" fontId="12" fillId="0" borderId="29" xfId="1" applyNumberFormat="1" applyFont="1" applyFill="1" applyBorder="1" applyAlignment="1" applyProtection="1">
      <alignment horizontal="center" vertical="center" wrapText="1" readingOrder="1"/>
      <protection locked="0"/>
    </xf>
    <xf numFmtId="39" fontId="12" fillId="0" borderId="27" xfId="1" applyNumberFormat="1" applyFont="1" applyFill="1" applyBorder="1" applyAlignment="1" applyProtection="1">
      <alignment horizontal="center" vertical="center" wrapText="1" readingOrder="1"/>
      <protection locked="0"/>
    </xf>
    <xf numFmtId="10" fontId="12" fillId="8" borderId="32" xfId="2" applyNumberFormat="1" applyFont="1" applyFill="1" applyBorder="1" applyAlignment="1" applyProtection="1">
      <alignment horizontal="center" vertical="center" wrapText="1" readingOrder="1"/>
    </xf>
    <xf numFmtId="10" fontId="12" fillId="8" borderId="33" xfId="2" applyNumberFormat="1" applyFont="1" applyFill="1" applyBorder="1" applyAlignment="1" applyProtection="1">
      <alignment horizontal="center" vertical="center" wrapText="1" readingOrder="1"/>
    </xf>
    <xf numFmtId="0" fontId="16" fillId="9" borderId="32" xfId="0" applyFont="1" applyFill="1" applyBorder="1" applyAlignment="1">
      <alignment horizontal="center" vertical="center" wrapText="1" readingOrder="1"/>
    </xf>
    <xf numFmtId="0" fontId="12" fillId="7" borderId="32" xfId="0" applyFont="1" applyFill="1" applyBorder="1" applyAlignment="1">
      <alignment vertical="top" wrapText="1"/>
    </xf>
    <xf numFmtId="0" fontId="12" fillId="7" borderId="33" xfId="0" applyFont="1" applyFill="1" applyBorder="1" applyAlignment="1">
      <alignment vertical="top" wrapText="1"/>
    </xf>
    <xf numFmtId="0" fontId="11" fillId="0" borderId="22"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24"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3" fillId="7" borderId="25" xfId="0" applyFont="1" applyFill="1" applyBorder="1" applyAlignment="1">
      <alignment horizontal="center" vertical="center" wrapText="1"/>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15"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cellXfs>
  <cellStyles count="3">
    <cellStyle name="Millares" xfId="1" builtinId="3"/>
    <cellStyle name="Normal" xfId="0" builtinId="0"/>
    <cellStyle name="Porcentaje" xfId="2" builtinId="5"/>
  </cellStyles>
  <dxfs count="75">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C7AF926F-4180-4572-8D0B-1DE029D3D6A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66675</xdr:rowOff>
    </xdr:from>
    <xdr:ext cx="1367789" cy="638175"/>
    <xdr:pic>
      <xdr:nvPicPr>
        <xdr:cNvPr id="2" name="Imagen 1">
          <a:extLst>
            <a:ext uri="{FF2B5EF4-FFF2-40B4-BE49-F238E27FC236}">
              <a16:creationId xmlns:a16="http://schemas.microsoft.com/office/drawing/2014/main" id="{3ED44541-2638-4E0C-BFBA-282CD62BAC9B}"/>
            </a:ext>
          </a:extLst>
        </xdr:cNvPr>
        <xdr:cNvPicPr>
          <a:picLocks noChangeAspect="1"/>
        </xdr:cNvPicPr>
      </xdr:nvPicPr>
      <xdr:blipFill>
        <a:blip xmlns:r="http://schemas.openxmlformats.org/officeDocument/2006/relationships" r:embed="rId1"/>
        <a:stretch>
          <a:fillRect/>
        </a:stretch>
      </xdr:blipFill>
      <xdr:spPr>
        <a:xfrm>
          <a:off x="66675" y="66675"/>
          <a:ext cx="1367789" cy="6381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66675</xdr:rowOff>
    </xdr:from>
    <xdr:ext cx="1367789" cy="638175"/>
    <xdr:pic>
      <xdr:nvPicPr>
        <xdr:cNvPr id="2" name="Imagen 1">
          <a:extLst>
            <a:ext uri="{FF2B5EF4-FFF2-40B4-BE49-F238E27FC236}">
              <a16:creationId xmlns:a16="http://schemas.microsoft.com/office/drawing/2014/main" id="{1025E8A1-1CAE-424A-8615-ADF270725337}"/>
            </a:ext>
          </a:extLst>
        </xdr:cNvPr>
        <xdr:cNvPicPr>
          <a:picLocks noChangeAspect="1"/>
        </xdr:cNvPicPr>
      </xdr:nvPicPr>
      <xdr:blipFill>
        <a:blip xmlns:r="http://schemas.openxmlformats.org/officeDocument/2006/relationships" r:embed="rId1"/>
        <a:stretch>
          <a:fillRect/>
        </a:stretch>
      </xdr:blipFill>
      <xdr:spPr>
        <a:xfrm>
          <a:off x="66675" y="66675"/>
          <a:ext cx="1367789" cy="6381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66675</xdr:rowOff>
    </xdr:from>
    <xdr:ext cx="1367789" cy="638175"/>
    <xdr:pic>
      <xdr:nvPicPr>
        <xdr:cNvPr id="2" name="Imagen 1">
          <a:extLst>
            <a:ext uri="{FF2B5EF4-FFF2-40B4-BE49-F238E27FC236}">
              <a16:creationId xmlns:a16="http://schemas.microsoft.com/office/drawing/2014/main" id="{3DDFB968-2012-4769-8F65-83001036C328}"/>
            </a:ext>
          </a:extLst>
        </xdr:cNvPr>
        <xdr:cNvPicPr>
          <a:picLocks noChangeAspect="1"/>
        </xdr:cNvPicPr>
      </xdr:nvPicPr>
      <xdr:blipFill>
        <a:blip xmlns:r="http://schemas.openxmlformats.org/officeDocument/2006/relationships" r:embed="rId1"/>
        <a:stretch>
          <a:fillRect/>
        </a:stretch>
      </xdr:blipFill>
      <xdr:spPr>
        <a:xfrm>
          <a:off x="66675" y="66675"/>
          <a:ext cx="1367789" cy="6381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66675</xdr:colOff>
      <xdr:row>0</xdr:row>
      <xdr:rowOff>66675</xdr:rowOff>
    </xdr:from>
    <xdr:ext cx="1367789" cy="638175"/>
    <xdr:pic>
      <xdr:nvPicPr>
        <xdr:cNvPr id="2" name="Imagen 1">
          <a:extLst>
            <a:ext uri="{FF2B5EF4-FFF2-40B4-BE49-F238E27FC236}">
              <a16:creationId xmlns:a16="http://schemas.microsoft.com/office/drawing/2014/main" id="{A735C146-732E-4D7D-B5E7-E4E4C9EF374A}"/>
            </a:ext>
          </a:extLst>
        </xdr:cNvPr>
        <xdr:cNvPicPr>
          <a:picLocks noChangeAspect="1"/>
        </xdr:cNvPicPr>
      </xdr:nvPicPr>
      <xdr:blipFill>
        <a:blip xmlns:r="http://schemas.openxmlformats.org/officeDocument/2006/relationships" r:embed="rId1"/>
        <a:stretch>
          <a:fillRect/>
        </a:stretch>
      </xdr:blipFill>
      <xdr:spPr>
        <a:xfrm>
          <a:off x="66675" y="66675"/>
          <a:ext cx="1367789" cy="6381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66675</xdr:colOff>
      <xdr:row>0</xdr:row>
      <xdr:rowOff>66675</xdr:rowOff>
    </xdr:from>
    <xdr:ext cx="1367789" cy="638175"/>
    <xdr:pic>
      <xdr:nvPicPr>
        <xdr:cNvPr id="2" name="Imagen 1">
          <a:extLst>
            <a:ext uri="{FF2B5EF4-FFF2-40B4-BE49-F238E27FC236}">
              <a16:creationId xmlns:a16="http://schemas.microsoft.com/office/drawing/2014/main" id="{D0368F37-9BAD-4A10-80E7-D1A75939660D}"/>
            </a:ext>
          </a:extLst>
        </xdr:cNvPr>
        <xdr:cNvPicPr>
          <a:picLocks noChangeAspect="1"/>
        </xdr:cNvPicPr>
      </xdr:nvPicPr>
      <xdr:blipFill>
        <a:blip xmlns:r="http://schemas.openxmlformats.org/officeDocument/2006/relationships" r:embed="rId1"/>
        <a:stretch>
          <a:fillRect/>
        </a:stretch>
      </xdr:blipFill>
      <xdr:spPr>
        <a:xfrm>
          <a:off x="66675" y="66675"/>
          <a:ext cx="1367789" cy="6381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tsccollege-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3B2F8E-7797-4091-9FE2-8B3DA9EA7F0B}" name="Tabla133456" displayName="Tabla133456" ref="A28:J29" totalsRowShown="0" headerRowDxfId="74" dataDxfId="72" headerRowBorderDxfId="73" tableBorderDxfId="71" totalsRowBorderDxfId="70">
  <autoFilter ref="A28:J29" xr:uid="{813B2F8E-7797-4091-9FE2-8B3DA9EA7F0B}"/>
  <tableColumns count="10">
    <tableColumn id="1" xr3:uid="{821500E9-834C-4D5D-BC2E-0938EC2FC6B5}" name="Producto" dataDxfId="69"/>
    <tableColumn id="2" xr3:uid="{6F117AC1-1CD4-4799-8FD0-ECDBF83FABCB}" name="Indicador" dataDxfId="68"/>
    <tableColumn id="3" xr3:uid="{8A00D351-A2AF-4BB0-9940-A29567A12BDA}" name="Física_x000a_(A)" dataDxfId="67"/>
    <tableColumn id="4" xr3:uid="{680A2DA2-536D-4512-8D95-D57645AEDA23}" name="Financiera_x000a_(B)" dataDxfId="66"/>
    <tableColumn id="9" xr3:uid="{E5E3FCD0-89D2-455F-9338-4E3963E97EE9}" name="Física_x000a_(C)" dataDxfId="65"/>
    <tableColumn id="10" xr3:uid="{D55C7287-886A-4EBB-89FA-8020F0352AC3}" name="Financiera_x000a_(D)" dataDxfId="64"/>
    <tableColumn id="5" xr3:uid="{AC390A3F-8AC2-40EF-8A3C-944025FDF84E}" name="Física _x000a_(E)" dataDxfId="63"/>
    <tableColumn id="6" xr3:uid="{D727F719-CE0D-417F-8CA7-3A8A78653B9B}" name="Financiera _x000a_ (F)" dataDxfId="62"/>
    <tableColumn id="7" xr3:uid="{4E8B3A02-077D-47A7-8D2C-D14F734A35F3}" name="Física _x000a_(%)_x000a_ G=E/C" dataDxfId="61" dataCellStyle="Porcentaje">
      <calculatedColumnFormula>IF(G29&gt;0,G29/C29,0)</calculatedColumnFormula>
    </tableColumn>
    <tableColumn id="8" xr3:uid="{CD0AE287-5C81-4A3E-A559-13CB2E4AAF4C}" name="Financiero _x000a_(%) _x000a_H=F/D" dataDxfId="60">
      <calculatedColumnFormula>IF(H29&gt;0,H29/D29,60)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0FB6CC-904B-43CF-ADDA-6F05E6062C7B}" name="Tabla1334563" displayName="Tabla1334563" ref="A28:J29" totalsRowShown="0" headerRowDxfId="59" dataDxfId="57" headerRowBorderDxfId="58" tableBorderDxfId="56" totalsRowBorderDxfId="55">
  <autoFilter ref="A28:J29" xr:uid="{460FB6CC-904B-43CF-ADDA-6F05E6062C7B}"/>
  <tableColumns count="10">
    <tableColumn id="1" xr3:uid="{6B4031C0-BC94-4399-84AA-F47841BEC797}" name="Producto" dataDxfId="54"/>
    <tableColumn id="2" xr3:uid="{A42408EE-8071-491D-8D6E-090F52BE75E2}" name="Indicador" dataDxfId="53"/>
    <tableColumn id="3" xr3:uid="{3D5BDE0D-A5A9-4397-A270-B8EDA4A65883}" name="Física_x000a_(A)" dataDxfId="52"/>
    <tableColumn id="4" xr3:uid="{2A5A13C0-D5D9-4CD4-8F5F-539FAEA0D0E7}" name="Financiera_x000a_(B)" dataDxfId="51"/>
    <tableColumn id="9" xr3:uid="{553694C0-2120-46BC-A902-AA8428FBA063}" name="Física_x000a_(C)" dataDxfId="50"/>
    <tableColumn id="10" xr3:uid="{309A8166-FA0B-437C-8FD1-17E46D632CCA}" name="Financiera_x000a_(D)" dataDxfId="49"/>
    <tableColumn id="5" xr3:uid="{E9455F22-4784-4D35-835B-586F0A66BB79}" name="Física _x000a_(E)" dataDxfId="48"/>
    <tableColumn id="6" xr3:uid="{87126394-BD82-4700-98D2-4FD4339397B1}" name="Financiera _x000a_ (F)" dataDxfId="47"/>
    <tableColumn id="7" xr3:uid="{D485A394-61AF-4E33-BF0F-598F42D9FAFB}" name="Física _x000a_(%)_x000a_ G=E/C" dataDxfId="46" dataCellStyle="Porcentaje">
      <calculatedColumnFormula>IF(G29&gt;0,G29/E29,0)</calculatedColumnFormula>
    </tableColumn>
    <tableColumn id="8" xr3:uid="{B4EB1D88-407C-4F77-97AC-072AAB32DA83}" name="Financiero _x000a_(%) _x000a_H=F/D" dataDxfId="45">
      <calculatedColumnFormula>IF(H29&gt;0,H29/F29,60)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038F1E-40A4-4C20-84D7-2C46F4F16854}" name="Tabla13345634" displayName="Tabla13345634" ref="A28:J29" totalsRowShown="0" headerRowDxfId="44" dataDxfId="42" headerRowBorderDxfId="43" tableBorderDxfId="41" totalsRowBorderDxfId="40">
  <autoFilter ref="A28:J29" xr:uid="{C0038F1E-40A4-4C20-84D7-2C46F4F16854}"/>
  <tableColumns count="10">
    <tableColumn id="1" xr3:uid="{00CC898D-DF9A-47C3-8314-CBDA01D21CB9}" name="Producto" dataDxfId="39"/>
    <tableColumn id="2" xr3:uid="{BB53115C-D9B4-4E92-8B06-9860C8B26A7B}" name="Indicador" dataDxfId="38"/>
    <tableColumn id="3" xr3:uid="{CFA87C0D-654E-498B-BAD0-EDB429F69CCA}" name="Física_x000a_(A)" dataDxfId="37"/>
    <tableColumn id="4" xr3:uid="{F60EE518-A8AF-4CF9-8C7A-35146BAD6288}" name="Financiera_x000a_(B)" dataDxfId="36"/>
    <tableColumn id="9" xr3:uid="{F75F26E6-E9CD-4065-B23A-C0D4BEA2859B}" name="Física_x000a_(C)" dataDxfId="35"/>
    <tableColumn id="10" xr3:uid="{4C50D8C0-1E5D-4E78-A348-C2D1B3FAB7E5}" name="Financiera_x000a_(D)" dataDxfId="34"/>
    <tableColumn id="5" xr3:uid="{60980170-5171-40D0-B346-6AEF0F3BDC2B}" name="Física _x000a_(E)" dataDxfId="33"/>
    <tableColumn id="6" xr3:uid="{0B5B2503-D294-4CBD-8D51-11FBE900C121}" name="Financiera _x000a_ (F)" dataDxfId="32"/>
    <tableColumn id="7" xr3:uid="{7F9C626E-6CD7-4776-B213-D4EACBC6EFE7}" name="Física _x000a_(%)_x000a_ G=E/C" dataDxfId="31" dataCellStyle="Porcentaje">
      <calculatedColumnFormula>IF(G29&gt;0,G29/E29,0)</calculatedColumnFormula>
    </tableColumn>
    <tableColumn id="8" xr3:uid="{FA55149D-440D-453E-8C8B-8DB2B2E2FD88}" name="Financiero _x000a_(%) _x000a_H=F/D" dataDxfId="30">
      <calculatedColumnFormula>IF(H29&gt;0,H29/F29,60)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9192CC-A4CA-4BEB-A3C0-AA40A83C2235}" name="Tabla133456345" displayName="Tabla133456345" ref="A28:J29" totalsRowShown="0" headerRowDxfId="29" dataDxfId="27" headerRowBorderDxfId="28" tableBorderDxfId="26" totalsRowBorderDxfId="25">
  <autoFilter ref="A28:J29" xr:uid="{009192CC-A4CA-4BEB-A3C0-AA40A83C2235}"/>
  <tableColumns count="10">
    <tableColumn id="1" xr3:uid="{408AD839-B1BD-4E07-B6D2-6BB4C5560BBD}" name="Producto" dataDxfId="24"/>
    <tableColumn id="2" xr3:uid="{BF12336B-BC5C-4FA8-95B0-4C36EE65E9A4}" name="Indicador" dataDxfId="23"/>
    <tableColumn id="3" xr3:uid="{5F355CC2-6AD6-4495-B520-F7B47D33A795}" name="Física_x000a_(A)" dataDxfId="22"/>
    <tableColumn id="4" xr3:uid="{F211AA0F-3F0A-4555-AC5F-DB8FBFCBCB1F}" name="Financiera_x000a_(B)" dataDxfId="21"/>
    <tableColumn id="9" xr3:uid="{134E8F0D-3F23-4EED-9AA6-91F9C7C9D9B0}" name="Física_x000a_(C)" dataDxfId="20"/>
    <tableColumn id="10" xr3:uid="{9F6B924E-5A38-4D36-A032-2CFE6DDF2481}" name="Financiera_x000a_(D)" dataDxfId="19"/>
    <tableColumn id="5" xr3:uid="{4B260092-F745-451E-A472-1585EC3937D1}" name="Física _x000a_(E)" dataDxfId="18"/>
    <tableColumn id="6" xr3:uid="{55F2EA1A-493E-4409-BF4B-34FA091C204A}" name="Financiera _x000a_ (F)" dataDxfId="17"/>
    <tableColumn id="7" xr3:uid="{707B6B32-AEAF-4D5F-8710-84885AD4FFC6}" name="Física _x000a_(%)_x000a_ G=E/C" dataDxfId="16" dataCellStyle="Porcentaje">
      <calculatedColumnFormula>IF(G29&gt;0,G29/E29,0)</calculatedColumnFormula>
    </tableColumn>
    <tableColumn id="8" xr3:uid="{3EE27504-7F92-4A53-BCC2-AB78CBC631E3}" name="Financiero _x000a_(%) _x000a_H=F/D" dataDxfId="15">
      <calculatedColumnFormula>IF(H29&gt;0,H29/F29,60)</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AFA9FB-D43F-4FCC-9C9A-8CF641B04B6E}" name="Tabla1334563456" displayName="Tabla1334563456" ref="A28:J29" totalsRowShown="0" headerRowDxfId="14" dataDxfId="12" headerRowBorderDxfId="13" tableBorderDxfId="11" totalsRowBorderDxfId="10">
  <autoFilter ref="A28:J29" xr:uid="{B3AFA9FB-D43F-4FCC-9C9A-8CF641B04B6E}"/>
  <tableColumns count="10">
    <tableColumn id="1" xr3:uid="{B7EEA59F-3F89-4D2B-ACA8-3CA33C117F44}" name="Producto" dataDxfId="9"/>
    <tableColumn id="2" xr3:uid="{20F8F642-D54D-4B2A-95C3-D8FF498A9BD3}" name="Indicador" dataDxfId="8"/>
    <tableColumn id="3" xr3:uid="{B1FC77E5-F686-4EE2-9EEC-BF4FA4207171}" name="Física_x000a_(A)" dataDxfId="7"/>
    <tableColumn id="4" xr3:uid="{EC17976B-0F8B-46D5-8519-3CE64B86124B}" name="Financiera_x000a_(B)" dataDxfId="6"/>
    <tableColumn id="9" xr3:uid="{5B041B82-0424-405C-950B-A8C382083B47}" name="Física_x000a_(C)" dataDxfId="5"/>
    <tableColumn id="10" xr3:uid="{E97F5779-D0E2-4DA6-A1E7-B6305827D965}" name="Financiera_x000a_(D)" dataDxfId="4"/>
    <tableColumn id="5" xr3:uid="{3590A10B-BE39-481E-B5D6-8ABC69128ED4}" name="Física _x000a_(E)" dataDxfId="3"/>
    <tableColumn id="6" xr3:uid="{E4B9D03F-CBCF-4F5D-AFE4-F3072F50445F}" name="Financiera _x000a_ (F)" dataDxfId="2"/>
    <tableColumn id="7" xr3:uid="{D8E93944-20E4-410F-AA5E-1A4056B09B1C}" name="Física _x000a_(%)_x000a_ G=E/C" dataDxfId="1" dataCellStyle="Porcentaje">
      <calculatedColumnFormula>IF(G29&gt;0,G29/E29,0)</calculatedColumnFormula>
    </tableColumn>
    <tableColumn id="8" xr3:uid="{909B58C9-588B-42ED-A3DF-CD648A6DA458}" name="Financiero _x000a_(%) _x000a_H=F/D" dataDxfId="0">
      <calculatedColumnFormula>IF(H29&gt;0,H29/F29,60)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opLeftCell="A12" zoomScaleNormal="100" workbookViewId="0">
      <selection activeCell="B20" sqref="B20:J20"/>
    </sheetView>
  </sheetViews>
  <sheetFormatPr baseColWidth="10" defaultRowHeight="14.5" x14ac:dyDescent="0.35"/>
  <cols>
    <col min="1" max="1" width="23" style="11" customWidth="1"/>
    <col min="2" max="2" width="19.81640625" style="11" bestFit="1" customWidth="1"/>
    <col min="3" max="10" width="12.7265625" style="11" customWidth="1"/>
    <col min="11" max="11" width="11.453125" style="11"/>
    <col min="12" max="12" width="15.7265625" customWidth="1"/>
  </cols>
  <sheetData>
    <row r="1" spans="1:11" ht="21.75" customHeight="1" thickBot="1" x14ac:dyDescent="0.4">
      <c r="A1" s="1"/>
      <c r="B1" s="73" t="s">
        <v>0</v>
      </c>
      <c r="C1" s="74"/>
      <c r="D1" s="74"/>
      <c r="E1" s="74"/>
      <c r="F1" s="74"/>
      <c r="G1" s="74"/>
      <c r="H1" s="74"/>
      <c r="I1" s="74"/>
      <c r="J1" s="75"/>
      <c r="K1" s="2"/>
    </row>
    <row r="2" spans="1:11" ht="21.75" customHeight="1" thickBot="1" x14ac:dyDescent="0.4">
      <c r="A2" s="3"/>
      <c r="B2" s="76" t="s">
        <v>1</v>
      </c>
      <c r="C2" s="77"/>
      <c r="D2" s="78" t="s">
        <v>2</v>
      </c>
      <c r="E2" s="79"/>
      <c r="F2" s="79"/>
      <c r="G2" s="79"/>
      <c r="H2" s="80"/>
      <c r="I2" s="4" t="s">
        <v>3</v>
      </c>
      <c r="J2" s="5" t="s">
        <v>4</v>
      </c>
      <c r="K2" s="2"/>
    </row>
    <row r="3" spans="1:11" ht="21.75" customHeight="1" thickBot="1" x14ac:dyDescent="0.4">
      <c r="A3" s="6"/>
      <c r="B3" s="81" t="s">
        <v>5</v>
      </c>
      <c r="C3" s="82"/>
      <c r="D3" s="81" t="s">
        <v>71</v>
      </c>
      <c r="E3" s="82"/>
      <c r="F3" s="82"/>
      <c r="G3" s="82"/>
      <c r="H3" s="83"/>
      <c r="I3" s="7">
        <v>45658</v>
      </c>
      <c r="J3" s="8">
        <v>0</v>
      </c>
      <c r="K3" s="2"/>
    </row>
    <row r="4" spans="1:11" x14ac:dyDescent="0.35">
      <c r="A4" s="84"/>
      <c r="B4" s="85"/>
      <c r="C4" s="85"/>
      <c r="D4" s="86"/>
      <c r="E4" s="86"/>
      <c r="F4" s="86"/>
      <c r="G4" s="86"/>
      <c r="H4" s="86"/>
      <c r="I4" s="85"/>
      <c r="J4" s="87"/>
      <c r="K4" s="2"/>
    </row>
    <row r="5" spans="1:11" ht="3" customHeight="1" x14ac:dyDescent="0.35">
      <c r="A5" s="88"/>
      <c r="B5" s="89"/>
      <c r="C5" s="89"/>
      <c r="D5" s="89"/>
      <c r="E5" s="89"/>
      <c r="F5" s="89"/>
      <c r="G5" s="89"/>
      <c r="H5" s="89"/>
      <c r="I5" s="89"/>
      <c r="J5" s="90"/>
      <c r="K5" s="2"/>
    </row>
    <row r="6" spans="1:11" ht="15.5" x14ac:dyDescent="0.35">
      <c r="A6" s="38" t="s">
        <v>6</v>
      </c>
      <c r="B6" s="39"/>
      <c r="C6" s="39"/>
      <c r="D6" s="39"/>
      <c r="E6" s="39"/>
      <c r="F6" s="39"/>
      <c r="G6" s="39"/>
      <c r="H6" s="39"/>
      <c r="I6" s="39"/>
      <c r="J6" s="40"/>
      <c r="K6" s="2"/>
    </row>
    <row r="7" spans="1:11" ht="15.5" x14ac:dyDescent="0.35">
      <c r="A7" s="33" t="s">
        <v>7</v>
      </c>
      <c r="B7" s="34"/>
      <c r="C7" s="34"/>
      <c r="D7" s="34"/>
      <c r="E7" s="34"/>
      <c r="F7" s="34"/>
      <c r="G7" s="34"/>
      <c r="H7" s="34"/>
      <c r="I7" s="34"/>
      <c r="J7" s="35"/>
      <c r="K7" s="2"/>
    </row>
    <row r="8" spans="1:11" x14ac:dyDescent="0.35">
      <c r="A8" s="9" t="s">
        <v>8</v>
      </c>
      <c r="B8" s="70" t="s">
        <v>9</v>
      </c>
      <c r="C8" s="71"/>
      <c r="D8" s="71"/>
      <c r="E8" s="71"/>
      <c r="F8" s="71"/>
      <c r="G8" s="71"/>
      <c r="H8" s="71"/>
      <c r="I8" s="71"/>
      <c r="J8" s="72"/>
      <c r="K8" s="2"/>
    </row>
    <row r="9" spans="1:11" x14ac:dyDescent="0.35">
      <c r="A9" s="10" t="s">
        <v>10</v>
      </c>
      <c r="B9" s="70" t="s">
        <v>11</v>
      </c>
      <c r="C9" s="71"/>
      <c r="D9" s="71"/>
      <c r="E9" s="71"/>
      <c r="F9" s="71"/>
      <c r="G9" s="71"/>
      <c r="H9" s="71"/>
      <c r="I9" s="71"/>
      <c r="J9" s="72"/>
      <c r="K9" s="2"/>
    </row>
    <row r="10" spans="1:11" x14ac:dyDescent="0.35">
      <c r="A10" s="10" t="s">
        <v>12</v>
      </c>
      <c r="B10" s="70" t="s">
        <v>13</v>
      </c>
      <c r="C10" s="71"/>
      <c r="D10" s="71"/>
      <c r="E10" s="71"/>
      <c r="F10" s="71"/>
      <c r="G10" s="71"/>
      <c r="H10" s="71"/>
      <c r="I10" s="71"/>
      <c r="J10" s="72"/>
      <c r="K10" s="2"/>
    </row>
    <row r="11" spans="1:11" ht="30.75" customHeight="1" x14ac:dyDescent="0.35">
      <c r="A11" s="9" t="s">
        <v>14</v>
      </c>
      <c r="B11" s="65" t="s">
        <v>15</v>
      </c>
      <c r="C11" s="66"/>
      <c r="D11" s="66"/>
      <c r="E11" s="66"/>
      <c r="F11" s="66"/>
      <c r="G11" s="66"/>
      <c r="H11" s="66"/>
      <c r="I11" s="66"/>
      <c r="J11" s="67"/>
    </row>
    <row r="12" spans="1:11" ht="42.75" customHeight="1" x14ac:dyDescent="0.35">
      <c r="A12" s="9" t="s">
        <v>16</v>
      </c>
      <c r="B12" s="68" t="s">
        <v>17</v>
      </c>
      <c r="C12" s="36"/>
      <c r="D12" s="36"/>
      <c r="E12" s="36"/>
      <c r="F12" s="36"/>
      <c r="G12" s="36"/>
      <c r="H12" s="36"/>
      <c r="I12" s="36"/>
      <c r="J12" s="37"/>
    </row>
    <row r="13" spans="1:11" ht="15.5" x14ac:dyDescent="0.35">
      <c r="A13" s="38" t="s">
        <v>18</v>
      </c>
      <c r="B13" s="39"/>
      <c r="C13" s="39"/>
      <c r="D13" s="39"/>
      <c r="E13" s="39"/>
      <c r="F13" s="39"/>
      <c r="G13" s="39"/>
      <c r="H13" s="39"/>
      <c r="I13" s="39"/>
      <c r="J13" s="40"/>
    </row>
    <row r="14" spans="1:11" x14ac:dyDescent="0.35">
      <c r="A14" s="9" t="s">
        <v>19</v>
      </c>
      <c r="B14" s="13">
        <v>2</v>
      </c>
      <c r="C14" s="69" t="s">
        <v>20</v>
      </c>
      <c r="D14" s="69"/>
      <c r="E14" s="69"/>
      <c r="F14" s="69"/>
      <c r="G14" s="69"/>
      <c r="H14" s="69"/>
      <c r="I14" s="69"/>
      <c r="J14" s="69"/>
    </row>
    <row r="15" spans="1:11" x14ac:dyDescent="0.35">
      <c r="A15" s="9" t="s">
        <v>21</v>
      </c>
      <c r="B15" s="14">
        <v>2.1</v>
      </c>
      <c r="C15" s="69" t="str">
        <f>IFERROR(VLOOKUP(B15,'[1]Validacion datos'!A8:B26,2,FALSE),"")</f>
        <v>Educación de calidad para todos y todas</v>
      </c>
      <c r="D15" s="69"/>
      <c r="E15" s="69"/>
      <c r="F15" s="69"/>
      <c r="G15" s="69"/>
      <c r="H15" s="69"/>
      <c r="I15" s="69"/>
      <c r="J15" s="69"/>
    </row>
    <row r="16" spans="1:11" x14ac:dyDescent="0.35">
      <c r="A16" s="9" t="s">
        <v>22</v>
      </c>
      <c r="B16" s="14" t="s">
        <v>23</v>
      </c>
      <c r="C16" s="69" t="str">
        <f>IFERROR(VLOOKUP(B16,'[1]Validacion datos'!D8:E64,2,FALSE),"")</f>
        <v>Implantar y garantizar un sistema educativo nacional de calidad</v>
      </c>
      <c r="D16" s="69"/>
      <c r="E16" s="69"/>
      <c r="F16" s="69"/>
      <c r="G16" s="69"/>
      <c r="H16" s="69"/>
      <c r="I16" s="69"/>
      <c r="J16" s="69"/>
    </row>
    <row r="17" spans="1:12" ht="15.5" x14ac:dyDescent="0.35">
      <c r="A17" s="38" t="s">
        <v>24</v>
      </c>
      <c r="B17" s="39"/>
      <c r="C17" s="39"/>
      <c r="D17" s="39"/>
      <c r="E17" s="39"/>
      <c r="F17" s="39"/>
      <c r="G17" s="39"/>
      <c r="H17" s="39"/>
      <c r="I17" s="39"/>
      <c r="J17" s="40"/>
    </row>
    <row r="18" spans="1:12" ht="29.25" customHeight="1" x14ac:dyDescent="0.35">
      <c r="A18" s="9" t="s">
        <v>25</v>
      </c>
      <c r="B18" s="36" t="s">
        <v>26</v>
      </c>
      <c r="C18" s="36"/>
      <c r="D18" s="36"/>
      <c r="E18" s="36"/>
      <c r="F18" s="36"/>
      <c r="G18" s="36"/>
      <c r="H18" s="36"/>
      <c r="I18" s="36"/>
      <c r="J18" s="37"/>
    </row>
    <row r="19" spans="1:12" ht="45.75" customHeight="1" x14ac:dyDescent="0.35">
      <c r="A19" s="15" t="s">
        <v>27</v>
      </c>
      <c r="B19" s="36" t="s">
        <v>15</v>
      </c>
      <c r="C19" s="36"/>
      <c r="D19" s="36"/>
      <c r="E19" s="36"/>
      <c r="F19" s="36"/>
      <c r="G19" s="36"/>
      <c r="H19" s="36"/>
      <c r="I19" s="36"/>
      <c r="J19" s="37"/>
    </row>
    <row r="20" spans="1:12" ht="33" customHeight="1" x14ac:dyDescent="0.35">
      <c r="A20" s="15" t="s">
        <v>28</v>
      </c>
      <c r="B20" s="36" t="s">
        <v>29</v>
      </c>
      <c r="C20" s="36"/>
      <c r="D20" s="36"/>
      <c r="E20" s="36"/>
      <c r="F20" s="36"/>
      <c r="G20" s="36"/>
      <c r="H20" s="36"/>
      <c r="I20" s="36"/>
      <c r="J20" s="37"/>
    </row>
    <row r="21" spans="1:12" ht="35.25" customHeight="1" x14ac:dyDescent="0.35">
      <c r="A21" s="15" t="s">
        <v>30</v>
      </c>
      <c r="B21" s="36" t="s">
        <v>31</v>
      </c>
      <c r="C21" s="36"/>
      <c r="D21" s="36"/>
      <c r="E21" s="36"/>
      <c r="F21" s="36"/>
      <c r="G21" s="36"/>
      <c r="H21" s="36"/>
      <c r="I21" s="36"/>
      <c r="J21" s="37"/>
      <c r="K21" s="2"/>
    </row>
    <row r="22" spans="1:12" ht="15.5" x14ac:dyDescent="0.35">
      <c r="A22" s="38" t="s">
        <v>32</v>
      </c>
      <c r="B22" s="39"/>
      <c r="C22" s="39"/>
      <c r="D22" s="39"/>
      <c r="E22" s="39"/>
      <c r="F22" s="39"/>
      <c r="G22" s="39"/>
      <c r="H22" s="39"/>
      <c r="I22" s="39"/>
      <c r="J22" s="40"/>
      <c r="L22" s="16"/>
    </row>
    <row r="23" spans="1:12" ht="15.5" x14ac:dyDescent="0.35">
      <c r="A23" s="33" t="s">
        <v>33</v>
      </c>
      <c r="B23" s="34"/>
      <c r="C23" s="34"/>
      <c r="D23" s="34"/>
      <c r="E23" s="34"/>
      <c r="F23" s="34"/>
      <c r="G23" s="34"/>
      <c r="H23" s="34"/>
      <c r="I23" s="34"/>
      <c r="J23" s="35"/>
      <c r="K23" s="2"/>
    </row>
    <row r="24" spans="1:12" ht="15" customHeight="1" x14ac:dyDescent="0.35">
      <c r="A24" s="50" t="s">
        <v>34</v>
      </c>
      <c r="B24" s="51"/>
      <c r="C24" s="52" t="s">
        <v>35</v>
      </c>
      <c r="D24" s="53"/>
      <c r="E24" s="53"/>
      <c r="F24" s="53" t="s">
        <v>36</v>
      </c>
      <c r="G24" s="53"/>
      <c r="H24" s="51"/>
      <c r="I24" s="52" t="s">
        <v>37</v>
      </c>
      <c r="J24" s="54"/>
    </row>
    <row r="25" spans="1:12" x14ac:dyDescent="0.35">
      <c r="A25" s="55">
        <v>1150300100</v>
      </c>
      <c r="B25" s="56"/>
      <c r="C25" s="57">
        <v>1150300100</v>
      </c>
      <c r="D25" s="58"/>
      <c r="E25" s="59"/>
      <c r="F25" s="57">
        <v>0</v>
      </c>
      <c r="G25" s="58"/>
      <c r="H25" s="59"/>
      <c r="I25" s="60">
        <f>+IF(F25&gt;0,F25/C25,0)</f>
        <v>0</v>
      </c>
      <c r="J25" s="61"/>
    </row>
    <row r="26" spans="1:12" ht="15.5" x14ac:dyDescent="0.35">
      <c r="A26" s="33"/>
      <c r="B26" s="34"/>
      <c r="C26" s="34"/>
      <c r="D26" s="34"/>
      <c r="E26" s="34"/>
      <c r="F26" s="34"/>
      <c r="G26" s="34"/>
      <c r="H26" s="34"/>
      <c r="I26" s="34"/>
      <c r="J26" s="35"/>
      <c r="K26" s="2"/>
    </row>
    <row r="27" spans="1:12" x14ac:dyDescent="0.35">
      <c r="A27" s="17"/>
      <c r="B27"/>
      <c r="C27" s="62" t="s">
        <v>38</v>
      </c>
      <c r="D27" s="63"/>
      <c r="E27" s="62" t="s">
        <v>39</v>
      </c>
      <c r="F27" s="63"/>
      <c r="G27" s="62" t="s">
        <v>40</v>
      </c>
      <c r="H27" s="62"/>
      <c r="I27" s="62" t="s">
        <v>41</v>
      </c>
      <c r="J27" s="64"/>
    </row>
    <row r="28" spans="1:12" ht="39" x14ac:dyDescent="0.35">
      <c r="A28" s="18" t="s">
        <v>42</v>
      </c>
      <c r="B28" s="19" t="s">
        <v>43</v>
      </c>
      <c r="C28" s="19" t="s">
        <v>44</v>
      </c>
      <c r="D28" s="19" t="s">
        <v>45</v>
      </c>
      <c r="E28" s="19" t="s">
        <v>46</v>
      </c>
      <c r="F28" s="19" t="s">
        <v>47</v>
      </c>
      <c r="G28" s="19" t="s">
        <v>48</v>
      </c>
      <c r="H28" s="19" t="s">
        <v>49</v>
      </c>
      <c r="I28" s="19" t="s">
        <v>50</v>
      </c>
      <c r="J28" s="20" t="s">
        <v>51</v>
      </c>
    </row>
    <row r="29" spans="1:12" s="28" customFormat="1" ht="42.75" customHeight="1" x14ac:dyDescent="0.35">
      <c r="A29" s="21" t="s">
        <v>52</v>
      </c>
      <c r="B29" s="22" t="s">
        <v>53</v>
      </c>
      <c r="C29" s="23">
        <v>8000</v>
      </c>
      <c r="D29" s="23">
        <v>1150300100</v>
      </c>
      <c r="E29" s="23">
        <v>8000</v>
      </c>
      <c r="F29" s="23">
        <v>1150300100</v>
      </c>
      <c r="G29" s="23">
        <v>0</v>
      </c>
      <c r="H29" s="23">
        <v>0</v>
      </c>
      <c r="I29" s="24">
        <f>IF(G29&gt;0,G29/C29,0)</f>
        <v>0</v>
      </c>
      <c r="J29" s="25">
        <f>IF(H29&gt;0,H29/D29,60)</f>
        <v>60</v>
      </c>
      <c r="K29" s="26"/>
      <c r="L29" s="27"/>
    </row>
    <row r="30" spans="1:12" ht="15.5" x14ac:dyDescent="0.35">
      <c r="A30" s="38" t="s">
        <v>54</v>
      </c>
      <c r="B30" s="39"/>
      <c r="C30" s="39"/>
      <c r="D30" s="39"/>
      <c r="E30" s="39"/>
      <c r="F30" s="39"/>
      <c r="G30" s="39"/>
      <c r="H30" s="39"/>
      <c r="I30" s="39"/>
      <c r="J30" s="40"/>
    </row>
    <row r="31" spans="1:12" ht="15.5" x14ac:dyDescent="0.35">
      <c r="A31" s="33" t="s">
        <v>55</v>
      </c>
      <c r="B31" s="34"/>
      <c r="C31" s="34"/>
      <c r="D31" s="34"/>
      <c r="E31" s="34"/>
      <c r="F31" s="34"/>
      <c r="G31" s="34"/>
      <c r="H31" s="34"/>
      <c r="I31" s="34"/>
      <c r="J31" s="35"/>
      <c r="K31" s="2"/>
    </row>
    <row r="32" spans="1:12" ht="15" customHeight="1" x14ac:dyDescent="0.35">
      <c r="A32" s="29" t="s">
        <v>56</v>
      </c>
      <c r="B32" s="36" t="s">
        <v>57</v>
      </c>
      <c r="C32" s="36"/>
      <c r="D32" s="36"/>
      <c r="E32" s="36"/>
      <c r="F32" s="36"/>
      <c r="G32" s="36"/>
      <c r="H32" s="36"/>
      <c r="I32" s="36"/>
      <c r="J32" s="37"/>
    </row>
    <row r="33" spans="1:12" ht="51" customHeight="1" x14ac:dyDescent="0.35">
      <c r="A33" s="29" t="s">
        <v>58</v>
      </c>
      <c r="B33" s="36" t="s">
        <v>70</v>
      </c>
      <c r="C33" s="36"/>
      <c r="D33" s="36"/>
      <c r="E33" s="36"/>
      <c r="F33" s="36"/>
      <c r="G33" s="36"/>
      <c r="H33" s="36"/>
      <c r="I33" s="36"/>
      <c r="J33" s="37"/>
    </row>
    <row r="34" spans="1:12" ht="45" customHeight="1" x14ac:dyDescent="0.35">
      <c r="A34" s="29" t="s">
        <v>59</v>
      </c>
      <c r="B34" s="36" t="s">
        <v>63</v>
      </c>
      <c r="C34" s="36"/>
      <c r="D34" s="36"/>
      <c r="E34" s="36"/>
      <c r="F34" s="36"/>
      <c r="G34" s="36"/>
      <c r="H34" s="36"/>
      <c r="I34" s="36"/>
      <c r="J34" s="37"/>
    </row>
    <row r="35" spans="1:12" ht="39" customHeight="1" x14ac:dyDescent="0.35">
      <c r="A35" s="29" t="s">
        <v>60</v>
      </c>
      <c r="B35" s="36" t="s">
        <v>63</v>
      </c>
      <c r="C35" s="36"/>
      <c r="D35" s="36"/>
      <c r="E35" s="36"/>
      <c r="F35" s="36"/>
      <c r="G35" s="36"/>
      <c r="H35" s="36"/>
      <c r="I35" s="36"/>
      <c r="J35" s="37"/>
    </row>
    <row r="36" spans="1:12" ht="15.5" x14ac:dyDescent="0.35">
      <c r="A36" s="38" t="s">
        <v>61</v>
      </c>
      <c r="B36" s="39"/>
      <c r="C36" s="39"/>
      <c r="D36" s="39"/>
      <c r="E36" s="39"/>
      <c r="F36" s="39"/>
      <c r="G36" s="39"/>
      <c r="H36" s="39"/>
      <c r="I36" s="39"/>
      <c r="J36" s="40"/>
    </row>
    <row r="37" spans="1:12" ht="15.5" x14ac:dyDescent="0.35">
      <c r="A37" s="41" t="s">
        <v>62</v>
      </c>
      <c r="B37" s="42"/>
      <c r="C37" s="42"/>
      <c r="D37" s="42"/>
      <c r="E37" s="42"/>
      <c r="F37" s="42"/>
      <c r="G37" s="42"/>
      <c r="H37" s="42"/>
      <c r="I37" s="42"/>
      <c r="J37" s="43"/>
      <c r="K37" s="2"/>
    </row>
    <row r="38" spans="1:12" ht="27.75" customHeight="1" x14ac:dyDescent="0.35">
      <c r="A38" s="44" t="s">
        <v>63</v>
      </c>
      <c r="B38" s="45"/>
      <c r="C38" s="45"/>
      <c r="D38" s="45"/>
      <c r="E38" s="45"/>
      <c r="F38" s="45"/>
      <c r="G38" s="45"/>
      <c r="H38" s="45"/>
      <c r="I38" s="45"/>
      <c r="J38" s="46"/>
    </row>
    <row r="39" spans="1:12" ht="27.75" customHeight="1" x14ac:dyDescent="0.35">
      <c r="A39" s="12"/>
      <c r="B39" s="12"/>
      <c r="C39" s="12"/>
      <c r="D39" s="12"/>
      <c r="E39" s="12"/>
      <c r="F39" s="12"/>
      <c r="G39" s="12"/>
      <c r="H39" s="12"/>
      <c r="I39" s="12"/>
      <c r="J39" s="12"/>
    </row>
    <row r="40" spans="1:12" ht="30.75" customHeight="1" x14ac:dyDescent="0.35">
      <c r="A40" s="47" t="s">
        <v>64</v>
      </c>
      <c r="B40" s="47"/>
      <c r="C40" s="47"/>
      <c r="D40" s="47"/>
      <c r="E40" s="47"/>
      <c r="F40" s="47"/>
      <c r="G40" s="47"/>
      <c r="H40" s="47"/>
      <c r="I40" s="47"/>
      <c r="J40" s="47"/>
    </row>
    <row r="42" spans="1:12" ht="15" thickBot="1" x14ac:dyDescent="0.4">
      <c r="A42" s="30" t="s">
        <v>65</v>
      </c>
      <c r="B42" s="31">
        <v>1150300100</v>
      </c>
      <c r="G42" s="48"/>
      <c r="H42" s="48"/>
      <c r="I42" s="48"/>
      <c r="J42" s="48"/>
    </row>
    <row r="43" spans="1:12" x14ac:dyDescent="0.35">
      <c r="A43" s="30" t="s">
        <v>66</v>
      </c>
      <c r="B43" s="31">
        <v>1150300100</v>
      </c>
      <c r="G43" s="49" t="s">
        <v>69</v>
      </c>
      <c r="H43" s="49"/>
      <c r="I43" s="49"/>
      <c r="J43" s="49"/>
      <c r="L43" s="16"/>
    </row>
    <row r="44" spans="1:12" x14ac:dyDescent="0.35">
      <c r="A44" s="30" t="s">
        <v>67</v>
      </c>
      <c r="B44" s="31">
        <v>0</v>
      </c>
      <c r="G44" s="32" t="s">
        <v>68</v>
      </c>
      <c r="H44" s="32"/>
      <c r="I44" s="32"/>
      <c r="J44" s="32"/>
    </row>
  </sheetData>
  <sheetProtection algorithmName="SHA-512" hashValue="irxOULHCadV6O6zofZLlokoCPGKpbrLeLZ+iTkzrPQA0oIl6NZf0aZZezhLK3MxgQ2xRB/jTzoLehkRv25cuMA==" saltValue="SgpIEv48bucK7gOjrWkHBQ==" spinCount="100000" sheet="1" formatCells="0" formatColumns="0" formatRows="0" insertColumns="0" insertRows="0" insertHyperlinks="0" deleteColumns="0" deleteRows="0" sort="0" autoFilter="0" pivotTables="0"/>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4:J44"/>
    <mergeCell ref="A31:J31"/>
    <mergeCell ref="B32:J32"/>
    <mergeCell ref="B33:J33"/>
    <mergeCell ref="B34:J34"/>
    <mergeCell ref="B35:J35"/>
    <mergeCell ref="A36:J36"/>
    <mergeCell ref="A37:J37"/>
    <mergeCell ref="A38:J38"/>
    <mergeCell ref="A40:J40"/>
    <mergeCell ref="G42:J42"/>
    <mergeCell ref="G43:J43"/>
  </mergeCells>
  <dataValidations count="16">
    <dataValidation allowBlank="1" showInputMessage="1" showErrorMessage="1" prompt="Monto ejecutado en el trimestre" sqref="H28:H29 D45" xr:uid="{F5FD4D49-C98F-4D0D-AB6E-D3D1597A2AA2}"/>
    <dataValidation allowBlank="1" showInputMessage="1" showErrorMessage="1" prompt="Meta alcanzada en el trimestre" sqref="G28:G29" xr:uid="{159138E4-4632-4CA5-B90B-D57BCD84C475}"/>
    <dataValidation allowBlank="1" showInputMessage="1" showErrorMessage="1" prompt="Monto presupuestado para el producto" sqref="D28:D29 F28:F29 B42:B43" xr:uid="{E19B9DBC-F19E-48BF-82CB-269DFA260119}"/>
    <dataValidation allowBlank="1" showInputMessage="1" showErrorMessage="1" prompt="Meta anual del indicador" sqref="C28:C29 E28:E29" xr:uid="{FBCBE4A3-0251-452B-968D-6D88D05E3308}"/>
    <dataValidation allowBlank="1" showInputMessage="1" showErrorMessage="1" prompt="Nombre del indicador" sqref="B28:B29" xr:uid="{93899760-E07B-439D-A245-CC91797ADC4E}"/>
    <dataValidation allowBlank="1" showInputMessage="1" showErrorMessage="1" prompt="Nombre de cada producto" sqref="A28:A29" xr:uid="{574AEDDA-0D53-4FE0-BFC8-0500BED4E58E}"/>
    <dataValidation allowBlank="1" showInputMessage="1" showErrorMessage="1" prompt="¿En qué consiste el programa?" sqref="B19:J19" xr:uid="{E1FCB98E-BAFE-4656-A7B8-82DEF39F6193}"/>
    <dataValidation allowBlank="1" showInputMessage="1" showErrorMessage="1" prompt="Presupuesto del programa" sqref="A25:C25 F25" xr:uid="{0D245FCC-40C3-4265-99E5-8CA28F0A1DAB}"/>
    <dataValidation allowBlank="1" showInputMessage="1" showErrorMessage="1" prompt="Oportunidades de mejora identificadas" sqref="A38:J39" xr:uid="{CDE24448-72A4-42A5-A0D4-8EBF90491809}"/>
    <dataValidation allowBlank="1" showInputMessage="1" showErrorMessage="1" prompt="De existir desvío, explicar razones." sqref="B35:J35" xr:uid="{135EEEE5-3221-470A-92CE-1A4EE8D973C3}"/>
    <dataValidation allowBlank="1" showInputMessage="1" showErrorMessage="1" prompt="1. Describir lo plasmado en el presupuesto_x000a_2. Describir lo alcanzado en términos financieros y de producción " sqref="B34:J34" xr:uid="{125E37BC-90E3-4833-82FD-2DE25C6CDACC}"/>
    <dataValidation allowBlank="1" showInputMessage="1" showErrorMessage="1" prompt="¿En qué consiste el producto? su objetivo" sqref="B33:J33" xr:uid="{BCFC8533-A65F-4557-B675-2F9F5E73885A}"/>
    <dataValidation allowBlank="1" showInputMessage="1" showErrorMessage="1" prompt="Nombre del producto" sqref="B32:J32" xr:uid="{196610B9-9D0E-4C1E-BBAF-4C6C25600ECD}"/>
    <dataValidation allowBlank="1" showInputMessage="1" showErrorMessage="1" prompt="¿A quién va dirigido el programa?, ¿qué característica tiene esta población que requiere ser beneficiada?" sqref="B20:J20" xr:uid="{37A2EA11-AECD-4003-8DA8-EA248EBD6B6C}"/>
    <dataValidation allowBlank="1" showInputMessage="1" prompt="Nombre del capítulo" sqref="B8:J10" xr:uid="{F5D1E69F-B242-4FE8-B2C6-1F4AC88C54BE}"/>
    <dataValidation allowBlank="1" sqref="A8" xr:uid="{9825597A-519E-4EF4-A0AB-708F04F7E3CA}"/>
  </dataValidations>
  <pageMargins left="0.25" right="0.25" top="0.75" bottom="0.75" header="0.3" footer="0.3"/>
  <pageSetup scale="69" fitToWidth="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4E39D-86C1-4CC5-8DC4-5967A4FDA6D6}">
  <dimension ref="A1:L44"/>
  <sheetViews>
    <sheetView topLeftCell="A20" zoomScaleNormal="100" workbookViewId="0">
      <selection activeCell="I3" sqref="I3"/>
    </sheetView>
  </sheetViews>
  <sheetFormatPr baseColWidth="10" defaultRowHeight="14.5" x14ac:dyDescent="0.35"/>
  <cols>
    <col min="1" max="1" width="23" style="11" customWidth="1"/>
    <col min="2" max="2" width="19.81640625" style="11" bestFit="1" customWidth="1"/>
    <col min="3" max="10" width="12.7265625" style="11" customWidth="1"/>
    <col min="11" max="11" width="11.453125" style="11"/>
    <col min="12" max="12" width="15.7265625" customWidth="1"/>
  </cols>
  <sheetData>
    <row r="1" spans="1:11" ht="21.75" customHeight="1" thickBot="1" x14ac:dyDescent="0.4">
      <c r="A1" s="1"/>
      <c r="B1" s="73" t="s">
        <v>0</v>
      </c>
      <c r="C1" s="74"/>
      <c r="D1" s="74"/>
      <c r="E1" s="74"/>
      <c r="F1" s="74"/>
      <c r="G1" s="74"/>
      <c r="H1" s="74"/>
      <c r="I1" s="74"/>
      <c r="J1" s="75"/>
      <c r="K1" s="2"/>
    </row>
    <row r="2" spans="1:11" ht="21.75" customHeight="1" thickBot="1" x14ac:dyDescent="0.4">
      <c r="A2" s="3"/>
      <c r="B2" s="76" t="s">
        <v>1</v>
      </c>
      <c r="C2" s="77"/>
      <c r="D2" s="78" t="s">
        <v>2</v>
      </c>
      <c r="E2" s="79"/>
      <c r="F2" s="79"/>
      <c r="G2" s="79"/>
      <c r="H2" s="80"/>
      <c r="I2" s="4" t="s">
        <v>3</v>
      </c>
      <c r="J2" s="5" t="s">
        <v>4</v>
      </c>
      <c r="K2" s="2"/>
    </row>
    <row r="3" spans="1:11" ht="21.75" customHeight="1" thickBot="1" x14ac:dyDescent="0.4">
      <c r="A3" s="6"/>
      <c r="B3" s="81" t="s">
        <v>5</v>
      </c>
      <c r="C3" s="82"/>
      <c r="D3" s="81" t="s">
        <v>71</v>
      </c>
      <c r="E3" s="82"/>
      <c r="F3" s="82"/>
      <c r="G3" s="82"/>
      <c r="H3" s="83"/>
      <c r="I3" s="7">
        <v>45747</v>
      </c>
      <c r="J3" s="8">
        <v>0</v>
      </c>
      <c r="K3" s="2"/>
    </row>
    <row r="4" spans="1:11" x14ac:dyDescent="0.35">
      <c r="A4" s="84"/>
      <c r="B4" s="85"/>
      <c r="C4" s="85"/>
      <c r="D4" s="86"/>
      <c r="E4" s="86"/>
      <c r="F4" s="86"/>
      <c r="G4" s="86"/>
      <c r="H4" s="86"/>
      <c r="I4" s="85"/>
      <c r="J4" s="87"/>
      <c r="K4" s="2"/>
    </row>
    <row r="5" spans="1:11" ht="3" customHeight="1" x14ac:dyDescent="0.35">
      <c r="A5" s="88"/>
      <c r="B5" s="89"/>
      <c r="C5" s="89"/>
      <c r="D5" s="89"/>
      <c r="E5" s="89"/>
      <c r="F5" s="89"/>
      <c r="G5" s="89"/>
      <c r="H5" s="89"/>
      <c r="I5" s="89"/>
      <c r="J5" s="90"/>
      <c r="K5" s="2"/>
    </row>
    <row r="6" spans="1:11" ht="15.5" x14ac:dyDescent="0.35">
      <c r="A6" s="38" t="s">
        <v>6</v>
      </c>
      <c r="B6" s="39"/>
      <c r="C6" s="39"/>
      <c r="D6" s="39"/>
      <c r="E6" s="39"/>
      <c r="F6" s="39"/>
      <c r="G6" s="39"/>
      <c r="H6" s="39"/>
      <c r="I6" s="39"/>
      <c r="J6" s="40"/>
      <c r="K6" s="2"/>
    </row>
    <row r="7" spans="1:11" ht="15.5" x14ac:dyDescent="0.35">
      <c r="A7" s="33" t="s">
        <v>7</v>
      </c>
      <c r="B7" s="34"/>
      <c r="C7" s="34"/>
      <c r="D7" s="34"/>
      <c r="E7" s="34"/>
      <c r="F7" s="34"/>
      <c r="G7" s="34"/>
      <c r="H7" s="34"/>
      <c r="I7" s="34"/>
      <c r="J7" s="35"/>
      <c r="K7" s="2"/>
    </row>
    <row r="8" spans="1:11" x14ac:dyDescent="0.35">
      <c r="A8" s="9" t="s">
        <v>8</v>
      </c>
      <c r="B8" s="70" t="s">
        <v>9</v>
      </c>
      <c r="C8" s="71"/>
      <c r="D8" s="71"/>
      <c r="E8" s="71"/>
      <c r="F8" s="71"/>
      <c r="G8" s="71"/>
      <c r="H8" s="71"/>
      <c r="I8" s="71"/>
      <c r="J8" s="72"/>
      <c r="K8" s="2"/>
    </row>
    <row r="9" spans="1:11" x14ac:dyDescent="0.35">
      <c r="A9" s="10" t="s">
        <v>10</v>
      </c>
      <c r="B9" s="70" t="s">
        <v>11</v>
      </c>
      <c r="C9" s="71"/>
      <c r="D9" s="71"/>
      <c r="E9" s="71"/>
      <c r="F9" s="71"/>
      <c r="G9" s="71"/>
      <c r="H9" s="71"/>
      <c r="I9" s="71"/>
      <c r="J9" s="72"/>
      <c r="K9" s="2"/>
    </row>
    <row r="10" spans="1:11" x14ac:dyDescent="0.35">
      <c r="A10" s="10" t="s">
        <v>12</v>
      </c>
      <c r="B10" s="70" t="s">
        <v>13</v>
      </c>
      <c r="C10" s="71"/>
      <c r="D10" s="71"/>
      <c r="E10" s="71"/>
      <c r="F10" s="71"/>
      <c r="G10" s="71"/>
      <c r="H10" s="71"/>
      <c r="I10" s="71"/>
      <c r="J10" s="72"/>
      <c r="K10" s="2"/>
    </row>
    <row r="11" spans="1:11" ht="30.75" customHeight="1" x14ac:dyDescent="0.35">
      <c r="A11" s="9" t="s">
        <v>14</v>
      </c>
      <c r="B11" s="65" t="s">
        <v>15</v>
      </c>
      <c r="C11" s="66"/>
      <c r="D11" s="66"/>
      <c r="E11" s="66"/>
      <c r="F11" s="66"/>
      <c r="G11" s="66"/>
      <c r="H11" s="66"/>
      <c r="I11" s="66"/>
      <c r="J11" s="67"/>
    </row>
    <row r="12" spans="1:11" ht="42.75" customHeight="1" x14ac:dyDescent="0.35">
      <c r="A12" s="9" t="s">
        <v>16</v>
      </c>
      <c r="B12" s="68" t="s">
        <v>17</v>
      </c>
      <c r="C12" s="36"/>
      <c r="D12" s="36"/>
      <c r="E12" s="36"/>
      <c r="F12" s="36"/>
      <c r="G12" s="36"/>
      <c r="H12" s="36"/>
      <c r="I12" s="36"/>
      <c r="J12" s="37"/>
    </row>
    <row r="13" spans="1:11" ht="15.5" x14ac:dyDescent="0.35">
      <c r="A13" s="38" t="s">
        <v>18</v>
      </c>
      <c r="B13" s="39"/>
      <c r="C13" s="39"/>
      <c r="D13" s="39"/>
      <c r="E13" s="39"/>
      <c r="F13" s="39"/>
      <c r="G13" s="39"/>
      <c r="H13" s="39"/>
      <c r="I13" s="39"/>
      <c r="J13" s="40"/>
    </row>
    <row r="14" spans="1:11" x14ac:dyDescent="0.35">
      <c r="A14" s="9" t="s">
        <v>19</v>
      </c>
      <c r="B14" s="13">
        <v>2</v>
      </c>
      <c r="C14" s="69" t="s">
        <v>20</v>
      </c>
      <c r="D14" s="69"/>
      <c r="E14" s="69"/>
      <c r="F14" s="69"/>
      <c r="G14" s="69"/>
      <c r="H14" s="69"/>
      <c r="I14" s="69"/>
      <c r="J14" s="69"/>
    </row>
    <row r="15" spans="1:11" x14ac:dyDescent="0.35">
      <c r="A15" s="9" t="s">
        <v>21</v>
      </c>
      <c r="B15" s="14">
        <v>2.1</v>
      </c>
      <c r="C15" s="69" t="str">
        <f>IFERROR(VLOOKUP(B15,'[1]Validacion datos'!A8:B26,2,FALSE),"")</f>
        <v>Educación de calidad para todos y todas</v>
      </c>
      <c r="D15" s="69"/>
      <c r="E15" s="69"/>
      <c r="F15" s="69"/>
      <c r="G15" s="69"/>
      <c r="H15" s="69"/>
      <c r="I15" s="69"/>
      <c r="J15" s="69"/>
    </row>
    <row r="16" spans="1:11" x14ac:dyDescent="0.35">
      <c r="A16" s="9" t="s">
        <v>22</v>
      </c>
      <c r="B16" s="14" t="s">
        <v>23</v>
      </c>
      <c r="C16" s="69" t="str">
        <f>IFERROR(VLOOKUP(B16,'[1]Validacion datos'!D8:E64,2,FALSE),"")</f>
        <v>Implantar y garantizar un sistema educativo nacional de calidad</v>
      </c>
      <c r="D16" s="69"/>
      <c r="E16" s="69"/>
      <c r="F16" s="69"/>
      <c r="G16" s="69"/>
      <c r="H16" s="69"/>
      <c r="I16" s="69"/>
      <c r="J16" s="69"/>
    </row>
    <row r="17" spans="1:12" ht="15.5" x14ac:dyDescent="0.35">
      <c r="A17" s="38" t="s">
        <v>24</v>
      </c>
      <c r="B17" s="39"/>
      <c r="C17" s="39"/>
      <c r="D17" s="39"/>
      <c r="E17" s="39"/>
      <c r="F17" s="39"/>
      <c r="G17" s="39"/>
      <c r="H17" s="39"/>
      <c r="I17" s="39"/>
      <c r="J17" s="40"/>
    </row>
    <row r="18" spans="1:12" ht="29.25" customHeight="1" x14ac:dyDescent="0.35">
      <c r="A18" s="9" t="s">
        <v>25</v>
      </c>
      <c r="B18" s="36" t="s">
        <v>26</v>
      </c>
      <c r="C18" s="36"/>
      <c r="D18" s="36"/>
      <c r="E18" s="36"/>
      <c r="F18" s="36"/>
      <c r="G18" s="36"/>
      <c r="H18" s="36"/>
      <c r="I18" s="36"/>
      <c r="J18" s="37"/>
    </row>
    <row r="19" spans="1:12" ht="39" customHeight="1" x14ac:dyDescent="0.35">
      <c r="A19" s="15" t="s">
        <v>27</v>
      </c>
      <c r="B19" s="36" t="s">
        <v>77</v>
      </c>
      <c r="C19" s="36"/>
      <c r="D19" s="36"/>
      <c r="E19" s="36"/>
      <c r="F19" s="36"/>
      <c r="G19" s="36"/>
      <c r="H19" s="36"/>
      <c r="I19" s="36"/>
      <c r="J19" s="37"/>
    </row>
    <row r="20" spans="1:12" ht="33" customHeight="1" x14ac:dyDescent="0.35">
      <c r="A20" s="15" t="s">
        <v>28</v>
      </c>
      <c r="B20" s="36" t="s">
        <v>29</v>
      </c>
      <c r="C20" s="36"/>
      <c r="D20" s="36"/>
      <c r="E20" s="36"/>
      <c r="F20" s="36"/>
      <c r="G20" s="36"/>
      <c r="H20" s="36"/>
      <c r="I20" s="36"/>
      <c r="J20" s="37"/>
    </row>
    <row r="21" spans="1:12" ht="35.25" customHeight="1" x14ac:dyDescent="0.35">
      <c r="A21" s="15" t="s">
        <v>30</v>
      </c>
      <c r="B21" s="36" t="s">
        <v>31</v>
      </c>
      <c r="C21" s="36"/>
      <c r="D21" s="36"/>
      <c r="E21" s="36"/>
      <c r="F21" s="36"/>
      <c r="G21" s="36"/>
      <c r="H21" s="36"/>
      <c r="I21" s="36"/>
      <c r="J21" s="37"/>
      <c r="K21" s="2"/>
    </row>
    <row r="22" spans="1:12" ht="15.5" x14ac:dyDescent="0.35">
      <c r="A22" s="38" t="s">
        <v>32</v>
      </c>
      <c r="B22" s="39"/>
      <c r="C22" s="39"/>
      <c r="D22" s="39"/>
      <c r="E22" s="39"/>
      <c r="F22" s="39"/>
      <c r="G22" s="39"/>
      <c r="H22" s="39"/>
      <c r="I22" s="39"/>
      <c r="J22" s="40"/>
      <c r="L22" s="16"/>
    </row>
    <row r="23" spans="1:12" ht="15.5" x14ac:dyDescent="0.35">
      <c r="A23" s="33" t="s">
        <v>33</v>
      </c>
      <c r="B23" s="34"/>
      <c r="C23" s="34"/>
      <c r="D23" s="34"/>
      <c r="E23" s="34"/>
      <c r="F23" s="34"/>
      <c r="G23" s="34"/>
      <c r="H23" s="34"/>
      <c r="I23" s="34"/>
      <c r="J23" s="35"/>
      <c r="K23" s="2"/>
    </row>
    <row r="24" spans="1:12" ht="15" customHeight="1" x14ac:dyDescent="0.35">
      <c r="A24" s="50" t="s">
        <v>34</v>
      </c>
      <c r="B24" s="51"/>
      <c r="C24" s="52" t="s">
        <v>35</v>
      </c>
      <c r="D24" s="53"/>
      <c r="E24" s="53"/>
      <c r="F24" s="53" t="s">
        <v>36</v>
      </c>
      <c r="G24" s="53"/>
      <c r="H24" s="51"/>
      <c r="I24" s="52" t="s">
        <v>37</v>
      </c>
      <c r="J24" s="54"/>
    </row>
    <row r="25" spans="1:12" x14ac:dyDescent="0.35">
      <c r="A25" s="55">
        <v>1150300100</v>
      </c>
      <c r="B25" s="56"/>
      <c r="C25" s="57">
        <v>1150300100</v>
      </c>
      <c r="D25" s="58"/>
      <c r="E25" s="59"/>
      <c r="F25" s="57">
        <v>170197584.56999999</v>
      </c>
      <c r="G25" s="58"/>
      <c r="H25" s="59"/>
      <c r="I25" s="60">
        <f>+IF(F25&gt;0,F25/C25,0)</f>
        <v>0.14795928868475278</v>
      </c>
      <c r="J25" s="61"/>
    </row>
    <row r="26" spans="1:12" ht="15.5" x14ac:dyDescent="0.35">
      <c r="A26" s="33"/>
      <c r="B26" s="34"/>
      <c r="C26" s="34"/>
      <c r="D26" s="34"/>
      <c r="E26" s="34"/>
      <c r="F26" s="34"/>
      <c r="G26" s="34"/>
      <c r="H26" s="34"/>
      <c r="I26" s="34"/>
      <c r="J26" s="35"/>
      <c r="K26" s="2"/>
    </row>
    <row r="27" spans="1:12" x14ac:dyDescent="0.35">
      <c r="A27" s="17"/>
      <c r="B27"/>
      <c r="C27" s="62" t="s">
        <v>38</v>
      </c>
      <c r="D27" s="63"/>
      <c r="E27" s="62" t="s">
        <v>72</v>
      </c>
      <c r="F27" s="63"/>
      <c r="G27" s="62" t="s">
        <v>73</v>
      </c>
      <c r="H27" s="62"/>
      <c r="I27" s="62" t="s">
        <v>41</v>
      </c>
      <c r="J27" s="64"/>
    </row>
    <row r="28" spans="1:12" ht="39" x14ac:dyDescent="0.35">
      <c r="A28" s="18" t="s">
        <v>42</v>
      </c>
      <c r="B28" s="19" t="s">
        <v>43</v>
      </c>
      <c r="C28" s="19" t="s">
        <v>44</v>
      </c>
      <c r="D28" s="19" t="s">
        <v>45</v>
      </c>
      <c r="E28" s="19" t="s">
        <v>46</v>
      </c>
      <c r="F28" s="19" t="s">
        <v>47</v>
      </c>
      <c r="G28" s="19" t="s">
        <v>48</v>
      </c>
      <c r="H28" s="19" t="s">
        <v>49</v>
      </c>
      <c r="I28" s="19" t="s">
        <v>50</v>
      </c>
      <c r="J28" s="20" t="s">
        <v>51</v>
      </c>
    </row>
    <row r="29" spans="1:12" s="28" customFormat="1" ht="42.75" customHeight="1" x14ac:dyDescent="0.35">
      <c r="A29" s="21" t="s">
        <v>52</v>
      </c>
      <c r="B29" s="22" t="s">
        <v>53</v>
      </c>
      <c r="C29" s="23">
        <v>6881</v>
      </c>
      <c r="D29" s="23">
        <v>1150300100</v>
      </c>
      <c r="E29" s="23">
        <v>6480</v>
      </c>
      <c r="F29" s="23">
        <v>230500100</v>
      </c>
      <c r="G29" s="23">
        <v>5256</v>
      </c>
      <c r="H29" s="23">
        <v>170197584.56999999</v>
      </c>
      <c r="I29" s="24">
        <f>IF(G29&gt;0,G29/E29,0)</f>
        <v>0.81111111111111112</v>
      </c>
      <c r="J29" s="25">
        <f>IF(H29&gt;0,H29/F29,60)</f>
        <v>0.73838399449718239</v>
      </c>
      <c r="K29" s="26"/>
      <c r="L29" s="27"/>
    </row>
    <row r="30" spans="1:12" ht="15.5" x14ac:dyDescent="0.35">
      <c r="A30" s="38" t="s">
        <v>54</v>
      </c>
      <c r="B30" s="39"/>
      <c r="C30" s="39"/>
      <c r="D30" s="39"/>
      <c r="E30" s="39"/>
      <c r="F30" s="39"/>
      <c r="G30" s="39"/>
      <c r="H30" s="39"/>
      <c r="I30" s="39"/>
      <c r="J30" s="40"/>
    </row>
    <row r="31" spans="1:12" ht="15.5" x14ac:dyDescent="0.35">
      <c r="A31" s="33" t="s">
        <v>55</v>
      </c>
      <c r="B31" s="34"/>
      <c r="C31" s="34"/>
      <c r="D31" s="34"/>
      <c r="E31" s="34"/>
      <c r="F31" s="34"/>
      <c r="G31" s="34"/>
      <c r="H31" s="34"/>
      <c r="I31" s="34"/>
      <c r="J31" s="35"/>
      <c r="K31" s="2"/>
    </row>
    <row r="32" spans="1:12" ht="15" customHeight="1" x14ac:dyDescent="0.35">
      <c r="A32" s="29" t="s">
        <v>56</v>
      </c>
      <c r="B32" s="36" t="s">
        <v>57</v>
      </c>
      <c r="C32" s="36"/>
      <c r="D32" s="36"/>
      <c r="E32" s="36"/>
      <c r="F32" s="36"/>
      <c r="G32" s="36"/>
      <c r="H32" s="36"/>
      <c r="I32" s="36"/>
      <c r="J32" s="37"/>
    </row>
    <row r="33" spans="1:12" ht="51" customHeight="1" x14ac:dyDescent="0.35">
      <c r="A33" s="29" t="s">
        <v>58</v>
      </c>
      <c r="B33" s="36" t="s">
        <v>75</v>
      </c>
      <c r="C33" s="36"/>
      <c r="D33" s="36"/>
      <c r="E33" s="36"/>
      <c r="F33" s="36"/>
      <c r="G33" s="36"/>
      <c r="H33" s="36"/>
      <c r="I33" s="36"/>
      <c r="J33" s="37"/>
    </row>
    <row r="34" spans="1:12" x14ac:dyDescent="0.35">
      <c r="A34" s="29" t="s">
        <v>59</v>
      </c>
      <c r="B34" s="36" t="s">
        <v>76</v>
      </c>
      <c r="C34" s="36"/>
      <c r="D34" s="36"/>
      <c r="E34" s="36"/>
      <c r="F34" s="36"/>
      <c r="G34" s="36"/>
      <c r="H34" s="36"/>
      <c r="I34" s="36"/>
      <c r="J34" s="37"/>
    </row>
    <row r="35" spans="1:12" ht="135.75" customHeight="1" x14ac:dyDescent="0.35">
      <c r="A35" s="29" t="s">
        <v>60</v>
      </c>
      <c r="B35" s="36" t="s">
        <v>74</v>
      </c>
      <c r="C35" s="36"/>
      <c r="D35" s="36"/>
      <c r="E35" s="36"/>
      <c r="F35" s="36"/>
      <c r="G35" s="36"/>
      <c r="H35" s="36"/>
      <c r="I35" s="36"/>
      <c r="J35" s="37"/>
    </row>
    <row r="36" spans="1:12" ht="15.5" x14ac:dyDescent="0.35">
      <c r="A36" s="38" t="s">
        <v>61</v>
      </c>
      <c r="B36" s="39"/>
      <c r="C36" s="39"/>
      <c r="D36" s="39"/>
      <c r="E36" s="39"/>
      <c r="F36" s="39"/>
      <c r="G36" s="39"/>
      <c r="H36" s="39"/>
      <c r="I36" s="39"/>
      <c r="J36" s="40"/>
    </row>
    <row r="37" spans="1:12" ht="15.5" x14ac:dyDescent="0.35">
      <c r="A37" s="41" t="s">
        <v>62</v>
      </c>
      <c r="B37" s="42"/>
      <c r="C37" s="42"/>
      <c r="D37" s="42"/>
      <c r="E37" s="42"/>
      <c r="F37" s="42"/>
      <c r="G37" s="42"/>
      <c r="H37" s="42"/>
      <c r="I37" s="42"/>
      <c r="J37" s="43"/>
      <c r="K37" s="2"/>
    </row>
    <row r="38" spans="1:12" ht="27.75" customHeight="1" x14ac:dyDescent="0.35">
      <c r="A38" s="44" t="s">
        <v>63</v>
      </c>
      <c r="B38" s="45"/>
      <c r="C38" s="45"/>
      <c r="D38" s="45"/>
      <c r="E38" s="45"/>
      <c r="F38" s="45"/>
      <c r="G38" s="45"/>
      <c r="H38" s="45"/>
      <c r="I38" s="45"/>
      <c r="J38" s="46"/>
    </row>
    <row r="39" spans="1:12" ht="27.75" customHeight="1" x14ac:dyDescent="0.35">
      <c r="A39" s="12"/>
      <c r="B39" s="12"/>
      <c r="C39" s="12"/>
      <c r="D39" s="12"/>
      <c r="E39" s="12"/>
      <c r="F39" s="12"/>
      <c r="G39" s="12"/>
      <c r="H39" s="12"/>
      <c r="I39" s="12"/>
      <c r="J39" s="12"/>
    </row>
    <row r="40" spans="1:12" ht="30.75" customHeight="1" x14ac:dyDescent="0.35">
      <c r="A40" s="47" t="s">
        <v>64</v>
      </c>
      <c r="B40" s="47"/>
      <c r="C40" s="47"/>
      <c r="D40" s="47"/>
      <c r="E40" s="47"/>
      <c r="F40" s="47"/>
      <c r="G40" s="47"/>
      <c r="H40" s="47"/>
      <c r="I40" s="47"/>
      <c r="J40" s="47"/>
    </row>
    <row r="42" spans="1:12" ht="15" thickBot="1" x14ac:dyDescent="0.4">
      <c r="A42" s="30" t="s">
        <v>65</v>
      </c>
      <c r="B42" s="31">
        <v>1150300100</v>
      </c>
      <c r="G42" s="48"/>
      <c r="H42" s="48"/>
      <c r="I42" s="48"/>
      <c r="J42" s="48"/>
    </row>
    <row r="43" spans="1:12" x14ac:dyDescent="0.35">
      <c r="A43" s="30" t="s">
        <v>66</v>
      </c>
      <c r="B43" s="31">
        <v>1150300100</v>
      </c>
      <c r="G43" s="49" t="s">
        <v>69</v>
      </c>
      <c r="H43" s="49"/>
      <c r="I43" s="49"/>
      <c r="J43" s="49"/>
      <c r="L43" s="16"/>
    </row>
    <row r="44" spans="1:12" x14ac:dyDescent="0.35">
      <c r="A44" s="30" t="s">
        <v>67</v>
      </c>
      <c r="B44" s="31">
        <v>170197584.56999999</v>
      </c>
      <c r="G44" s="32" t="s">
        <v>68</v>
      </c>
      <c r="H44" s="32"/>
      <c r="I44" s="32"/>
      <c r="J44" s="32"/>
    </row>
  </sheetData>
  <sheetProtection algorithmName="SHA-512" hashValue="kqsTPUwujPH+fWLz4f7WekY4EynVhRDTQ88xGKx2X8yOKR92SKTcG25eNqd13PGgH37d+WA7FijM+5Ks7iHNiQ==" saltValue="8QJrzwBG86eu50Mw+pp1Rw==" spinCount="100000" sheet="1" formatCells="0" formatColumns="0" formatRows="0" insertColumns="0" insertRows="0" insertHyperlinks="0" deleteColumns="0" deleteRows="0" sort="0" autoFilter="0" pivotTables="0"/>
  <mergeCells count="51">
    <mergeCell ref="G44:J44"/>
    <mergeCell ref="A31:J31"/>
    <mergeCell ref="B32:J32"/>
    <mergeCell ref="B33:J33"/>
    <mergeCell ref="B34:J34"/>
    <mergeCell ref="B35:J35"/>
    <mergeCell ref="A36:J36"/>
    <mergeCell ref="A37:J37"/>
    <mergeCell ref="A38:J38"/>
    <mergeCell ref="A40:J40"/>
    <mergeCell ref="G42:J42"/>
    <mergeCell ref="G43:J43"/>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xr:uid="{A7EFCF57-DF37-4957-8438-D255849D3B96}"/>
    <dataValidation allowBlank="1" showInputMessage="1" prompt="Nombre del capítulo" sqref="B8:J10" xr:uid="{93DDE7A0-D5F5-442C-AB1C-3C5C3230CD82}"/>
    <dataValidation allowBlank="1" showInputMessage="1" showErrorMessage="1" prompt="¿A quién va dirigido el programa?, ¿qué característica tiene esta población que requiere ser beneficiada?" sqref="B20:J20" xr:uid="{46F065A0-96B3-42CA-B7CA-2D26BBD28597}"/>
    <dataValidation allowBlank="1" showInputMessage="1" showErrorMessage="1" prompt="Nombre del producto" sqref="B32:J32" xr:uid="{F30268CC-9434-4152-BF64-DB8AA0497FB6}"/>
    <dataValidation allowBlank="1" showInputMessage="1" showErrorMessage="1" prompt="¿En qué consiste el producto? su objetivo" sqref="B33:J33" xr:uid="{79870192-AC28-402D-B2A3-0A87B17BF65B}"/>
    <dataValidation allowBlank="1" showInputMessage="1" showErrorMessage="1" prompt="1. Describir lo plasmado en el presupuesto_x000a_2. Describir lo alcanzado en términos financieros y de producción " sqref="B34:J34" xr:uid="{AA99B1C7-33F2-4B98-BBC1-2791D8C535C9}"/>
    <dataValidation allowBlank="1" showInputMessage="1" showErrorMessage="1" prompt="De existir desvío, explicar razones." sqref="B35:J35" xr:uid="{6A527608-2173-48EC-82EC-EBB40924CFB3}"/>
    <dataValidation allowBlank="1" showInputMessage="1" showErrorMessage="1" prompt="Oportunidades de mejora identificadas" sqref="A38:J39" xr:uid="{EE5CF473-3531-4312-ACD5-8735316B5F32}"/>
    <dataValidation allowBlank="1" showInputMessage="1" showErrorMessage="1" prompt="Presupuesto del programa" sqref="A25:C25 F25" xr:uid="{D2610D9B-3996-4F3D-9D42-5CAFC4676DAB}"/>
    <dataValidation allowBlank="1" showInputMessage="1" showErrorMessage="1" prompt="¿En qué consiste el programa?" sqref="B19:J19" xr:uid="{38FC15B6-22CB-4534-B134-6D454C5565AE}"/>
    <dataValidation allowBlank="1" showInputMessage="1" showErrorMessage="1" prompt="Nombre de cada producto" sqref="A28:A29" xr:uid="{A242EA22-B9ED-4DD4-B1BC-A1D91B17DC34}"/>
    <dataValidation allowBlank="1" showInputMessage="1" showErrorMessage="1" prompt="Nombre del indicador" sqref="B28:B29" xr:uid="{78D889A4-6ABC-4F0E-ABF6-D6430D216C49}"/>
    <dataValidation allowBlank="1" showInputMessage="1" showErrorMessage="1" prompt="Meta anual del indicador" sqref="C28:C29 E28:E29" xr:uid="{6D060C85-3A82-4F6F-AB72-D3DB7ADF5977}"/>
    <dataValidation allowBlank="1" showInputMessage="1" showErrorMessage="1" prompt="Monto presupuestado para el producto" sqref="D28:D29 F28:F29 B42:B43" xr:uid="{76446A50-7BBF-4125-8EF1-DA99D74717C5}"/>
    <dataValidation allowBlank="1" showInputMessage="1" showErrorMessage="1" prompt="Meta alcanzada en el trimestre" sqref="G28:G29" xr:uid="{C6F35509-8124-4443-9179-D5791CA1EC79}"/>
    <dataValidation allowBlank="1" showInputMessage="1" showErrorMessage="1" prompt="Monto ejecutado en el trimestre" sqref="H28:H29 D45" xr:uid="{B576AEE2-431B-46B1-A052-A9B6784992C9}"/>
  </dataValidations>
  <pageMargins left="0.7" right="0.7" top="0.75" bottom="0.75" header="0.3" footer="0.3"/>
  <pageSetup scale="6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3BFA-C1F6-4C85-AE66-FF2CFE5B3E74}">
  <dimension ref="A1:L44"/>
  <sheetViews>
    <sheetView topLeftCell="A11" zoomScaleNormal="100" workbookViewId="0">
      <selection sqref="A1:XFD1048576"/>
    </sheetView>
  </sheetViews>
  <sheetFormatPr baseColWidth="10" defaultRowHeight="14.5" x14ac:dyDescent="0.35"/>
  <cols>
    <col min="1" max="1" width="23" style="11" customWidth="1"/>
    <col min="2" max="2" width="19.81640625" style="11" bestFit="1" customWidth="1"/>
    <col min="3" max="10" width="12.7265625" style="11" customWidth="1"/>
    <col min="11" max="11" width="11.453125" style="11"/>
    <col min="12" max="12" width="15.7265625" customWidth="1"/>
  </cols>
  <sheetData>
    <row r="1" spans="1:11" ht="21.75" customHeight="1" thickBot="1" x14ac:dyDescent="0.4">
      <c r="A1" s="1"/>
      <c r="B1" s="73" t="s">
        <v>0</v>
      </c>
      <c r="C1" s="74"/>
      <c r="D1" s="74"/>
      <c r="E1" s="74"/>
      <c r="F1" s="74"/>
      <c r="G1" s="74"/>
      <c r="H1" s="74"/>
      <c r="I1" s="74"/>
      <c r="J1" s="75"/>
      <c r="K1" s="2"/>
    </row>
    <row r="2" spans="1:11" ht="21.75" customHeight="1" thickBot="1" x14ac:dyDescent="0.4">
      <c r="A2" s="3"/>
      <c r="B2" s="76" t="s">
        <v>1</v>
      </c>
      <c r="C2" s="77"/>
      <c r="D2" s="78" t="s">
        <v>2</v>
      </c>
      <c r="E2" s="79"/>
      <c r="F2" s="79"/>
      <c r="G2" s="79"/>
      <c r="H2" s="80"/>
      <c r="I2" s="4" t="s">
        <v>3</v>
      </c>
      <c r="J2" s="5" t="s">
        <v>4</v>
      </c>
      <c r="K2" s="2"/>
    </row>
    <row r="3" spans="1:11" ht="21.75" customHeight="1" thickBot="1" x14ac:dyDescent="0.4">
      <c r="A3" s="6"/>
      <c r="B3" s="81" t="s">
        <v>5</v>
      </c>
      <c r="C3" s="82"/>
      <c r="D3" s="81" t="s">
        <v>71</v>
      </c>
      <c r="E3" s="82"/>
      <c r="F3" s="82"/>
      <c r="G3" s="82"/>
      <c r="H3" s="83"/>
      <c r="I3" s="7">
        <v>45838</v>
      </c>
      <c r="J3" s="8">
        <v>0</v>
      </c>
      <c r="K3" s="2"/>
    </row>
    <row r="4" spans="1:11" x14ac:dyDescent="0.35">
      <c r="A4" s="84"/>
      <c r="B4" s="85"/>
      <c r="C4" s="85"/>
      <c r="D4" s="86"/>
      <c r="E4" s="86"/>
      <c r="F4" s="86"/>
      <c r="G4" s="86"/>
      <c r="H4" s="86"/>
      <c r="I4" s="85"/>
      <c r="J4" s="87"/>
      <c r="K4" s="2"/>
    </row>
    <row r="5" spans="1:11" ht="3" customHeight="1" x14ac:dyDescent="0.35">
      <c r="A5" s="88"/>
      <c r="B5" s="89"/>
      <c r="C5" s="89"/>
      <c r="D5" s="89"/>
      <c r="E5" s="89"/>
      <c r="F5" s="89"/>
      <c r="G5" s="89"/>
      <c r="H5" s="89"/>
      <c r="I5" s="89"/>
      <c r="J5" s="90"/>
      <c r="K5" s="2"/>
    </row>
    <row r="6" spans="1:11" ht="15.5" x14ac:dyDescent="0.35">
      <c r="A6" s="38" t="s">
        <v>6</v>
      </c>
      <c r="B6" s="39"/>
      <c r="C6" s="39"/>
      <c r="D6" s="39"/>
      <c r="E6" s="39"/>
      <c r="F6" s="39"/>
      <c r="G6" s="39"/>
      <c r="H6" s="39"/>
      <c r="I6" s="39"/>
      <c r="J6" s="40"/>
      <c r="K6" s="2"/>
    </row>
    <row r="7" spans="1:11" ht="15.5" x14ac:dyDescent="0.35">
      <c r="A7" s="33" t="s">
        <v>7</v>
      </c>
      <c r="B7" s="34"/>
      <c r="C7" s="34"/>
      <c r="D7" s="34"/>
      <c r="E7" s="34"/>
      <c r="F7" s="34"/>
      <c r="G7" s="34"/>
      <c r="H7" s="34"/>
      <c r="I7" s="34"/>
      <c r="J7" s="35"/>
      <c r="K7" s="2"/>
    </row>
    <row r="8" spans="1:11" x14ac:dyDescent="0.35">
      <c r="A8" s="9" t="s">
        <v>8</v>
      </c>
      <c r="B8" s="70" t="s">
        <v>9</v>
      </c>
      <c r="C8" s="71"/>
      <c r="D8" s="71"/>
      <c r="E8" s="71"/>
      <c r="F8" s="71"/>
      <c r="G8" s="71"/>
      <c r="H8" s="71"/>
      <c r="I8" s="71"/>
      <c r="J8" s="72"/>
      <c r="K8" s="2"/>
    </row>
    <row r="9" spans="1:11" x14ac:dyDescent="0.35">
      <c r="A9" s="10" t="s">
        <v>10</v>
      </c>
      <c r="B9" s="70" t="s">
        <v>11</v>
      </c>
      <c r="C9" s="71"/>
      <c r="D9" s="71"/>
      <c r="E9" s="71"/>
      <c r="F9" s="71"/>
      <c r="G9" s="71"/>
      <c r="H9" s="71"/>
      <c r="I9" s="71"/>
      <c r="J9" s="72"/>
      <c r="K9" s="2"/>
    </row>
    <row r="10" spans="1:11" x14ac:dyDescent="0.35">
      <c r="A10" s="10" t="s">
        <v>12</v>
      </c>
      <c r="B10" s="70" t="s">
        <v>13</v>
      </c>
      <c r="C10" s="71"/>
      <c r="D10" s="71"/>
      <c r="E10" s="71"/>
      <c r="F10" s="71"/>
      <c r="G10" s="71"/>
      <c r="H10" s="71"/>
      <c r="I10" s="71"/>
      <c r="J10" s="72"/>
      <c r="K10" s="2"/>
    </row>
    <row r="11" spans="1:11" ht="30.75" customHeight="1" x14ac:dyDescent="0.35">
      <c r="A11" s="9" t="s">
        <v>14</v>
      </c>
      <c r="B11" s="65" t="s">
        <v>15</v>
      </c>
      <c r="C11" s="66"/>
      <c r="D11" s="66"/>
      <c r="E11" s="66"/>
      <c r="F11" s="66"/>
      <c r="G11" s="66"/>
      <c r="H11" s="66"/>
      <c r="I11" s="66"/>
      <c r="J11" s="67"/>
    </row>
    <row r="12" spans="1:11" ht="42.75" customHeight="1" x14ac:dyDescent="0.35">
      <c r="A12" s="9" t="s">
        <v>16</v>
      </c>
      <c r="B12" s="68" t="s">
        <v>17</v>
      </c>
      <c r="C12" s="36"/>
      <c r="D12" s="36"/>
      <c r="E12" s="36"/>
      <c r="F12" s="36"/>
      <c r="G12" s="36"/>
      <c r="H12" s="36"/>
      <c r="I12" s="36"/>
      <c r="J12" s="37"/>
    </row>
    <row r="13" spans="1:11" ht="15.5" x14ac:dyDescent="0.35">
      <c r="A13" s="38" t="s">
        <v>18</v>
      </c>
      <c r="B13" s="39"/>
      <c r="C13" s="39"/>
      <c r="D13" s="39"/>
      <c r="E13" s="39"/>
      <c r="F13" s="39"/>
      <c r="G13" s="39"/>
      <c r="H13" s="39"/>
      <c r="I13" s="39"/>
      <c r="J13" s="40"/>
    </row>
    <row r="14" spans="1:11" x14ac:dyDescent="0.35">
      <c r="A14" s="9" t="s">
        <v>19</v>
      </c>
      <c r="B14" s="13">
        <v>2</v>
      </c>
      <c r="C14" s="69" t="s">
        <v>20</v>
      </c>
      <c r="D14" s="69"/>
      <c r="E14" s="69"/>
      <c r="F14" s="69"/>
      <c r="G14" s="69"/>
      <c r="H14" s="69"/>
      <c r="I14" s="69"/>
      <c r="J14" s="69"/>
    </row>
    <row r="15" spans="1:11" x14ac:dyDescent="0.35">
      <c r="A15" s="9" t="s">
        <v>21</v>
      </c>
      <c r="B15" s="14">
        <v>2.1</v>
      </c>
      <c r="C15" s="69" t="str">
        <f>IFERROR(VLOOKUP(B15,'[1]Validacion datos'!A8:B26,2,FALSE),"")</f>
        <v>Educación de calidad para todos y todas</v>
      </c>
      <c r="D15" s="69"/>
      <c r="E15" s="69"/>
      <c r="F15" s="69"/>
      <c r="G15" s="69"/>
      <c r="H15" s="69"/>
      <c r="I15" s="69"/>
      <c r="J15" s="69"/>
    </row>
    <row r="16" spans="1:11" x14ac:dyDescent="0.35">
      <c r="A16" s="9" t="s">
        <v>22</v>
      </c>
      <c r="B16" s="14" t="s">
        <v>23</v>
      </c>
      <c r="C16" s="69" t="str">
        <f>IFERROR(VLOOKUP(B16,'[1]Validacion datos'!D8:E64,2,FALSE),"")</f>
        <v>Implantar y garantizar un sistema educativo nacional de calidad</v>
      </c>
      <c r="D16" s="69"/>
      <c r="E16" s="69"/>
      <c r="F16" s="69"/>
      <c r="G16" s="69"/>
      <c r="H16" s="69"/>
      <c r="I16" s="69"/>
      <c r="J16" s="69"/>
    </row>
    <row r="17" spans="1:12" ht="15.5" x14ac:dyDescent="0.35">
      <c r="A17" s="38" t="s">
        <v>24</v>
      </c>
      <c r="B17" s="39"/>
      <c r="C17" s="39"/>
      <c r="D17" s="39"/>
      <c r="E17" s="39"/>
      <c r="F17" s="39"/>
      <c r="G17" s="39"/>
      <c r="H17" s="39"/>
      <c r="I17" s="39"/>
      <c r="J17" s="40"/>
    </row>
    <row r="18" spans="1:12" ht="29.25" customHeight="1" x14ac:dyDescent="0.35">
      <c r="A18" s="9" t="s">
        <v>25</v>
      </c>
      <c r="B18" s="36" t="s">
        <v>26</v>
      </c>
      <c r="C18" s="36"/>
      <c r="D18" s="36"/>
      <c r="E18" s="36"/>
      <c r="F18" s="36"/>
      <c r="G18" s="36"/>
      <c r="H18" s="36"/>
      <c r="I18" s="36"/>
      <c r="J18" s="37"/>
    </row>
    <row r="19" spans="1:12" ht="39" customHeight="1" x14ac:dyDescent="0.35">
      <c r="A19" s="15" t="s">
        <v>27</v>
      </c>
      <c r="B19" s="36" t="s">
        <v>77</v>
      </c>
      <c r="C19" s="36"/>
      <c r="D19" s="36"/>
      <c r="E19" s="36"/>
      <c r="F19" s="36"/>
      <c r="G19" s="36"/>
      <c r="H19" s="36"/>
      <c r="I19" s="36"/>
      <c r="J19" s="37"/>
    </row>
    <row r="20" spans="1:12" ht="33" customHeight="1" x14ac:dyDescent="0.35">
      <c r="A20" s="15" t="s">
        <v>28</v>
      </c>
      <c r="B20" s="36" t="s">
        <v>29</v>
      </c>
      <c r="C20" s="36"/>
      <c r="D20" s="36"/>
      <c r="E20" s="36"/>
      <c r="F20" s="36"/>
      <c r="G20" s="36"/>
      <c r="H20" s="36"/>
      <c r="I20" s="36"/>
      <c r="J20" s="37"/>
    </row>
    <row r="21" spans="1:12" ht="35.25" customHeight="1" x14ac:dyDescent="0.35">
      <c r="A21" s="15" t="s">
        <v>30</v>
      </c>
      <c r="B21" s="36" t="s">
        <v>31</v>
      </c>
      <c r="C21" s="36"/>
      <c r="D21" s="36"/>
      <c r="E21" s="36"/>
      <c r="F21" s="36"/>
      <c r="G21" s="36"/>
      <c r="H21" s="36"/>
      <c r="I21" s="36"/>
      <c r="J21" s="37"/>
      <c r="K21" s="2"/>
    </row>
    <row r="22" spans="1:12" ht="15.5" x14ac:dyDescent="0.35">
      <c r="A22" s="38" t="s">
        <v>32</v>
      </c>
      <c r="B22" s="39"/>
      <c r="C22" s="39"/>
      <c r="D22" s="39"/>
      <c r="E22" s="39"/>
      <c r="F22" s="39"/>
      <c r="G22" s="39"/>
      <c r="H22" s="39"/>
      <c r="I22" s="39"/>
      <c r="J22" s="40"/>
      <c r="L22" s="16"/>
    </row>
    <row r="23" spans="1:12" ht="15.5" x14ac:dyDescent="0.35">
      <c r="A23" s="33" t="s">
        <v>33</v>
      </c>
      <c r="B23" s="34"/>
      <c r="C23" s="34"/>
      <c r="D23" s="34"/>
      <c r="E23" s="34"/>
      <c r="F23" s="34"/>
      <c r="G23" s="34"/>
      <c r="H23" s="34"/>
      <c r="I23" s="34"/>
      <c r="J23" s="35"/>
      <c r="K23" s="2"/>
    </row>
    <row r="24" spans="1:12" ht="15" customHeight="1" x14ac:dyDescent="0.35">
      <c r="A24" s="50" t="s">
        <v>34</v>
      </c>
      <c r="B24" s="51"/>
      <c r="C24" s="52" t="s">
        <v>35</v>
      </c>
      <c r="D24" s="53"/>
      <c r="E24" s="53"/>
      <c r="F24" s="53" t="s">
        <v>36</v>
      </c>
      <c r="G24" s="53"/>
      <c r="H24" s="51"/>
      <c r="I24" s="52" t="s">
        <v>37</v>
      </c>
      <c r="J24" s="54"/>
    </row>
    <row r="25" spans="1:12" x14ac:dyDescent="0.35">
      <c r="A25" s="55">
        <v>1150300100</v>
      </c>
      <c r="B25" s="56"/>
      <c r="C25" s="57">
        <v>1150300100</v>
      </c>
      <c r="D25" s="58"/>
      <c r="E25" s="59"/>
      <c r="F25" s="57">
        <v>353455512.93000001</v>
      </c>
      <c r="G25" s="58"/>
      <c r="H25" s="59"/>
      <c r="I25" s="60">
        <f>+IF(F25&gt;0,F25/C25,0)</f>
        <v>0.30727243519321612</v>
      </c>
      <c r="J25" s="61"/>
    </row>
    <row r="26" spans="1:12" ht="15.5" x14ac:dyDescent="0.35">
      <c r="A26" s="33"/>
      <c r="B26" s="34"/>
      <c r="C26" s="34"/>
      <c r="D26" s="34"/>
      <c r="E26" s="34"/>
      <c r="F26" s="34"/>
      <c r="G26" s="34"/>
      <c r="H26" s="34"/>
      <c r="I26" s="34"/>
      <c r="J26" s="35"/>
      <c r="K26" s="2"/>
    </row>
    <row r="27" spans="1:12" x14ac:dyDescent="0.35">
      <c r="A27" s="17"/>
      <c r="B27"/>
      <c r="C27" s="62" t="s">
        <v>38</v>
      </c>
      <c r="D27" s="63"/>
      <c r="E27" s="62" t="s">
        <v>72</v>
      </c>
      <c r="F27" s="63"/>
      <c r="G27" s="62" t="s">
        <v>73</v>
      </c>
      <c r="H27" s="62"/>
      <c r="I27" s="62" t="s">
        <v>41</v>
      </c>
      <c r="J27" s="64"/>
    </row>
    <row r="28" spans="1:12" ht="39" x14ac:dyDescent="0.35">
      <c r="A28" s="18" t="s">
        <v>42</v>
      </c>
      <c r="B28" s="19" t="s">
        <v>43</v>
      </c>
      <c r="C28" s="19" t="s">
        <v>44</v>
      </c>
      <c r="D28" s="19" t="s">
        <v>45</v>
      </c>
      <c r="E28" s="19" t="s">
        <v>46</v>
      </c>
      <c r="F28" s="19" t="s">
        <v>47</v>
      </c>
      <c r="G28" s="19" t="s">
        <v>48</v>
      </c>
      <c r="H28" s="19" t="s">
        <v>49</v>
      </c>
      <c r="I28" s="19" t="s">
        <v>50</v>
      </c>
      <c r="J28" s="20" t="s">
        <v>51</v>
      </c>
    </row>
    <row r="29" spans="1:12" s="28" customFormat="1" ht="42.75" customHeight="1" x14ac:dyDescent="0.35">
      <c r="A29" s="21" t="s">
        <v>52</v>
      </c>
      <c r="B29" s="22" t="s">
        <v>53</v>
      </c>
      <c r="C29" s="23">
        <v>6881</v>
      </c>
      <c r="D29" s="23">
        <v>1150300100</v>
      </c>
      <c r="E29" s="23">
        <v>5729</v>
      </c>
      <c r="F29" s="23">
        <v>271000000</v>
      </c>
      <c r="G29" s="23">
        <v>5446</v>
      </c>
      <c r="H29" s="23">
        <v>192352978.37</v>
      </c>
      <c r="I29" s="24">
        <f>IF(G29&gt;0,G29/E29,0)</f>
        <v>0.95060219933670798</v>
      </c>
      <c r="J29" s="25">
        <f>IF(H29&gt;0,H29/F29,60)</f>
        <v>0.70978958808118087</v>
      </c>
      <c r="K29" s="26"/>
      <c r="L29" s="27"/>
    </row>
    <row r="30" spans="1:12" ht="15.5" x14ac:dyDescent="0.35">
      <c r="A30" s="38" t="s">
        <v>54</v>
      </c>
      <c r="B30" s="39"/>
      <c r="C30" s="39"/>
      <c r="D30" s="39"/>
      <c r="E30" s="39"/>
      <c r="F30" s="39"/>
      <c r="G30" s="39"/>
      <c r="H30" s="39"/>
      <c r="I30" s="39"/>
      <c r="J30" s="40"/>
    </row>
    <row r="31" spans="1:12" ht="15.5" x14ac:dyDescent="0.35">
      <c r="A31" s="33" t="s">
        <v>55</v>
      </c>
      <c r="B31" s="34"/>
      <c r="C31" s="34"/>
      <c r="D31" s="34"/>
      <c r="E31" s="34"/>
      <c r="F31" s="34"/>
      <c r="G31" s="34"/>
      <c r="H31" s="34"/>
      <c r="I31" s="34"/>
      <c r="J31" s="35"/>
      <c r="K31" s="2"/>
    </row>
    <row r="32" spans="1:12" ht="15" customHeight="1" x14ac:dyDescent="0.35">
      <c r="A32" s="29" t="s">
        <v>56</v>
      </c>
      <c r="B32" s="36" t="s">
        <v>57</v>
      </c>
      <c r="C32" s="36"/>
      <c r="D32" s="36"/>
      <c r="E32" s="36"/>
      <c r="F32" s="36"/>
      <c r="G32" s="36"/>
      <c r="H32" s="36"/>
      <c r="I32" s="36"/>
      <c r="J32" s="37"/>
    </row>
    <row r="33" spans="1:12" ht="51" customHeight="1" x14ac:dyDescent="0.35">
      <c r="A33" s="29" t="s">
        <v>58</v>
      </c>
      <c r="B33" s="36" t="s">
        <v>75</v>
      </c>
      <c r="C33" s="36"/>
      <c r="D33" s="36"/>
      <c r="E33" s="36"/>
      <c r="F33" s="36"/>
      <c r="G33" s="36"/>
      <c r="H33" s="36"/>
      <c r="I33" s="36"/>
      <c r="J33" s="37"/>
    </row>
    <row r="34" spans="1:12" x14ac:dyDescent="0.35">
      <c r="A34" s="29" t="s">
        <v>59</v>
      </c>
      <c r="B34" s="36" t="s">
        <v>76</v>
      </c>
      <c r="C34" s="36"/>
      <c r="D34" s="36"/>
      <c r="E34" s="36"/>
      <c r="F34" s="36"/>
      <c r="G34" s="36"/>
      <c r="H34" s="36"/>
      <c r="I34" s="36"/>
      <c r="J34" s="37"/>
    </row>
    <row r="35" spans="1:12" ht="108.75" customHeight="1" x14ac:dyDescent="0.35">
      <c r="A35" s="29" t="s">
        <v>60</v>
      </c>
      <c r="B35" s="36" t="s">
        <v>78</v>
      </c>
      <c r="C35" s="36"/>
      <c r="D35" s="36"/>
      <c r="E35" s="36"/>
      <c r="F35" s="36"/>
      <c r="G35" s="36"/>
      <c r="H35" s="36"/>
      <c r="I35" s="36"/>
      <c r="J35" s="37"/>
    </row>
    <row r="36" spans="1:12" ht="15.5" x14ac:dyDescent="0.35">
      <c r="A36" s="38" t="s">
        <v>61</v>
      </c>
      <c r="B36" s="39"/>
      <c r="C36" s="39"/>
      <c r="D36" s="39"/>
      <c r="E36" s="39"/>
      <c r="F36" s="39"/>
      <c r="G36" s="39"/>
      <c r="H36" s="39"/>
      <c r="I36" s="39"/>
      <c r="J36" s="40"/>
    </row>
    <row r="37" spans="1:12" ht="15.5" x14ac:dyDescent="0.35">
      <c r="A37" s="41" t="s">
        <v>62</v>
      </c>
      <c r="B37" s="42"/>
      <c r="C37" s="42"/>
      <c r="D37" s="42"/>
      <c r="E37" s="42"/>
      <c r="F37" s="42"/>
      <c r="G37" s="42"/>
      <c r="H37" s="42"/>
      <c r="I37" s="42"/>
      <c r="J37" s="43"/>
      <c r="K37" s="2"/>
    </row>
    <row r="38" spans="1:12" ht="27.75" customHeight="1" x14ac:dyDescent="0.35">
      <c r="A38" s="44" t="s">
        <v>63</v>
      </c>
      <c r="B38" s="45"/>
      <c r="C38" s="45"/>
      <c r="D38" s="45"/>
      <c r="E38" s="45"/>
      <c r="F38" s="45"/>
      <c r="G38" s="45"/>
      <c r="H38" s="45"/>
      <c r="I38" s="45"/>
      <c r="J38" s="46"/>
    </row>
    <row r="39" spans="1:12" ht="27.75" customHeight="1" x14ac:dyDescent="0.35">
      <c r="A39" s="12"/>
      <c r="B39" s="12"/>
      <c r="C39" s="12"/>
      <c r="D39" s="12"/>
      <c r="E39" s="12"/>
      <c r="F39" s="12"/>
      <c r="G39" s="12"/>
      <c r="H39" s="12"/>
      <c r="I39" s="12"/>
      <c r="J39" s="12"/>
    </row>
    <row r="40" spans="1:12" ht="30.75" customHeight="1" x14ac:dyDescent="0.35">
      <c r="A40" s="47" t="s">
        <v>64</v>
      </c>
      <c r="B40" s="47"/>
      <c r="C40" s="47"/>
      <c r="D40" s="47"/>
      <c r="E40" s="47"/>
      <c r="F40" s="47"/>
      <c r="G40" s="47"/>
      <c r="H40" s="47"/>
      <c r="I40" s="47"/>
      <c r="J40" s="47"/>
    </row>
    <row r="42" spans="1:12" ht="15" thickBot="1" x14ac:dyDescent="0.4">
      <c r="A42" s="30" t="s">
        <v>65</v>
      </c>
      <c r="B42" s="31">
        <v>1150300100</v>
      </c>
      <c r="G42" s="48"/>
      <c r="H42" s="48"/>
      <c r="I42" s="48"/>
      <c r="J42" s="48"/>
    </row>
    <row r="43" spans="1:12" x14ac:dyDescent="0.35">
      <c r="A43" s="30" t="s">
        <v>66</v>
      </c>
      <c r="B43" s="31">
        <v>1150300100</v>
      </c>
      <c r="G43" s="49" t="s">
        <v>69</v>
      </c>
      <c r="H43" s="49"/>
      <c r="I43" s="49"/>
      <c r="J43" s="49"/>
      <c r="L43" s="16"/>
    </row>
    <row r="44" spans="1:12" x14ac:dyDescent="0.35">
      <c r="A44" s="30" t="s">
        <v>67</v>
      </c>
      <c r="B44" s="31">
        <f>+F25</f>
        <v>353455512.93000001</v>
      </c>
      <c r="G44" s="32" t="s">
        <v>68</v>
      </c>
      <c r="H44" s="32"/>
      <c r="I44" s="32"/>
      <c r="J44" s="32"/>
    </row>
  </sheetData>
  <sheetProtection algorithmName="SHA-512" hashValue="BPl1/xD7cULnq/0MvSg7gtMcKMMsmZF2FTlZGX7nZ/9wIyYjV7eeaNrkdvufy5OcN9WNh9Y1VCtkUmzxs3Av9A==" saltValue="a9W7lErbpXV8ZslfLf1h2g==" spinCount="100000" sheet="1" formatCells="0" formatColumns="0" formatRows="0" insertColumns="0" insertRows="0" insertHyperlinks="0" deleteColumns="0" deleteRows="0" sort="0" autoFilter="0" pivotTables="0"/>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4:J44"/>
    <mergeCell ref="A31:J31"/>
    <mergeCell ref="B32:J32"/>
    <mergeCell ref="B33:J33"/>
    <mergeCell ref="B34:J34"/>
    <mergeCell ref="B35:J35"/>
    <mergeCell ref="A36:J36"/>
    <mergeCell ref="A37:J37"/>
    <mergeCell ref="A38:J38"/>
    <mergeCell ref="A40:J40"/>
    <mergeCell ref="G42:J42"/>
    <mergeCell ref="G43:J43"/>
  </mergeCells>
  <dataValidations count="16">
    <dataValidation allowBlank="1" showInputMessage="1" showErrorMessage="1" prompt="Monto ejecutado en el trimestre" sqref="H28:H29 D45" xr:uid="{AAA7E477-6F9D-478A-BAAC-97228DCC4D89}"/>
    <dataValidation allowBlank="1" showInputMessage="1" showErrorMessage="1" prompt="Meta alcanzada en el trimestre" sqref="G28:G29" xr:uid="{97AE7C66-7FAB-4759-9EEA-D9100D1D2D4C}"/>
    <dataValidation allowBlank="1" showInputMessage="1" showErrorMessage="1" prompt="Monto presupuestado para el producto" sqref="D28:D29 F28:F29 B42:B43" xr:uid="{D34E2E8C-D03B-4CB1-A744-D73BEFB631BF}"/>
    <dataValidation allowBlank="1" showInputMessage="1" showErrorMessage="1" prompt="Meta anual del indicador" sqref="C28:C29 E28:E29" xr:uid="{5A0291FB-5E56-48C5-B7F3-7140AB8F4BAA}"/>
    <dataValidation allowBlank="1" showInputMessage="1" showErrorMessage="1" prompt="Nombre del indicador" sqref="B28:B29" xr:uid="{DE02F30E-91FF-4F5A-8530-FA50BD91A403}"/>
    <dataValidation allowBlank="1" showInputMessage="1" showErrorMessage="1" prompt="Nombre de cada producto" sqref="A28:A29" xr:uid="{089A55E8-866A-4BE8-BC7A-9782205C3251}"/>
    <dataValidation allowBlank="1" showInputMessage="1" showErrorMessage="1" prompt="¿En qué consiste el programa?" sqref="B19:J19" xr:uid="{1338B2DA-0767-49C1-A544-F894C842DDEE}"/>
    <dataValidation allowBlank="1" showInputMessage="1" showErrorMessage="1" prompt="Presupuesto del programa" sqref="A25:C25 F25" xr:uid="{C10996B5-D3D8-408E-ADDE-99DD3ED768FA}"/>
    <dataValidation allowBlank="1" showInputMessage="1" showErrorMessage="1" prompt="Oportunidades de mejora identificadas" sqref="A38:J39" xr:uid="{3A59CA9A-9A02-4361-983C-D3FEFE1D5609}"/>
    <dataValidation allowBlank="1" showInputMessage="1" showErrorMessage="1" prompt="De existir desvío, explicar razones." sqref="B35:J35" xr:uid="{CB980AF4-3ED0-4769-9B29-2B18CF90AFF8}"/>
    <dataValidation allowBlank="1" showInputMessage="1" showErrorMessage="1" prompt="1. Describir lo plasmado en el presupuesto_x000a_2. Describir lo alcanzado en términos financieros y de producción " sqref="B34:J34" xr:uid="{450F83AA-1C6D-4742-96B4-9DE2C20C2692}"/>
    <dataValidation allowBlank="1" showInputMessage="1" showErrorMessage="1" prompt="¿En qué consiste el producto? su objetivo" sqref="B33:J33" xr:uid="{13DF83CA-05F3-48EC-93AA-4BBCA761505B}"/>
    <dataValidation allowBlank="1" showInputMessage="1" showErrorMessage="1" prompt="Nombre del producto" sqref="B32:J32" xr:uid="{011FEA91-184C-449A-811A-9EB2A07150A5}"/>
    <dataValidation allowBlank="1" showInputMessage="1" showErrorMessage="1" prompt="¿A quién va dirigido el programa?, ¿qué característica tiene esta población que requiere ser beneficiada?" sqref="B20:J20" xr:uid="{6DEC669F-DA83-454A-BE0D-1602D95AFCD8}"/>
    <dataValidation allowBlank="1" showInputMessage="1" prompt="Nombre del capítulo" sqref="B8:J10" xr:uid="{269D374D-2FC4-408E-93E8-527A6CF43612}"/>
    <dataValidation allowBlank="1" sqref="A8" xr:uid="{2AC6FCA9-412F-4D86-8390-537B491C0443}"/>
  </dataValidations>
  <pageMargins left="0.7" right="0.7" top="0.75" bottom="0.75" header="0.3" footer="0.3"/>
  <pageSetup scale="62"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4E77-7587-40E0-8174-63B6858E3753}">
  <dimension ref="A1:L44"/>
  <sheetViews>
    <sheetView workbookViewId="0">
      <selection sqref="A1:XFD1048576"/>
    </sheetView>
  </sheetViews>
  <sheetFormatPr baseColWidth="10" defaultRowHeight="14.5" x14ac:dyDescent="0.35"/>
  <cols>
    <col min="1" max="1" width="23" style="11" customWidth="1"/>
    <col min="2" max="2" width="19.81640625" style="11" bestFit="1" customWidth="1"/>
    <col min="3" max="10" width="12.7265625" style="11" customWidth="1"/>
    <col min="11" max="11" width="10.90625" style="11"/>
    <col min="12" max="12" width="15.7265625" customWidth="1"/>
  </cols>
  <sheetData>
    <row r="1" spans="1:11" ht="21.75" customHeight="1" thickBot="1" x14ac:dyDescent="0.4">
      <c r="A1" s="1"/>
      <c r="B1" s="73" t="s">
        <v>0</v>
      </c>
      <c r="C1" s="74"/>
      <c r="D1" s="74"/>
      <c r="E1" s="74"/>
      <c r="F1" s="74"/>
      <c r="G1" s="74"/>
      <c r="H1" s="74"/>
      <c r="I1" s="74"/>
      <c r="J1" s="75"/>
      <c r="K1" s="2"/>
    </row>
    <row r="2" spans="1:11" ht="21.75" customHeight="1" thickBot="1" x14ac:dyDescent="0.4">
      <c r="A2" s="3"/>
      <c r="B2" s="76" t="s">
        <v>1</v>
      </c>
      <c r="C2" s="77"/>
      <c r="D2" s="78" t="s">
        <v>2</v>
      </c>
      <c r="E2" s="79"/>
      <c r="F2" s="79"/>
      <c r="G2" s="79"/>
      <c r="H2" s="80"/>
      <c r="I2" s="4" t="s">
        <v>3</v>
      </c>
      <c r="J2" s="5" t="s">
        <v>4</v>
      </c>
      <c r="K2" s="2"/>
    </row>
    <row r="3" spans="1:11" ht="21.75" customHeight="1" thickBot="1" x14ac:dyDescent="0.4">
      <c r="A3" s="6"/>
      <c r="B3" s="81" t="s">
        <v>5</v>
      </c>
      <c r="C3" s="82"/>
      <c r="D3" s="81" t="s">
        <v>71</v>
      </c>
      <c r="E3" s="82"/>
      <c r="F3" s="82"/>
      <c r="G3" s="82"/>
      <c r="H3" s="83"/>
      <c r="I3" s="7">
        <v>45930</v>
      </c>
      <c r="J3" s="8">
        <v>0</v>
      </c>
      <c r="K3" s="2"/>
    </row>
    <row r="4" spans="1:11" x14ac:dyDescent="0.35">
      <c r="A4" s="84"/>
      <c r="B4" s="85"/>
      <c r="C4" s="85"/>
      <c r="D4" s="86"/>
      <c r="E4" s="86"/>
      <c r="F4" s="86"/>
      <c r="G4" s="86"/>
      <c r="H4" s="86"/>
      <c r="I4" s="85"/>
      <c r="J4" s="87"/>
      <c r="K4" s="2"/>
    </row>
    <row r="5" spans="1:11" ht="3" customHeight="1" x14ac:dyDescent="0.35">
      <c r="A5" s="88"/>
      <c r="B5" s="89"/>
      <c r="C5" s="89"/>
      <c r="D5" s="89"/>
      <c r="E5" s="89"/>
      <c r="F5" s="89"/>
      <c r="G5" s="89"/>
      <c r="H5" s="89"/>
      <c r="I5" s="89"/>
      <c r="J5" s="90"/>
      <c r="K5" s="2"/>
    </row>
    <row r="6" spans="1:11" ht="15.5" x14ac:dyDescent="0.35">
      <c r="A6" s="38" t="s">
        <v>6</v>
      </c>
      <c r="B6" s="39"/>
      <c r="C6" s="39"/>
      <c r="D6" s="39"/>
      <c r="E6" s="39"/>
      <c r="F6" s="39"/>
      <c r="G6" s="39"/>
      <c r="H6" s="39"/>
      <c r="I6" s="39"/>
      <c r="J6" s="40"/>
      <c r="K6" s="2"/>
    </row>
    <row r="7" spans="1:11" ht="15.5" x14ac:dyDescent="0.35">
      <c r="A7" s="33" t="s">
        <v>7</v>
      </c>
      <c r="B7" s="34"/>
      <c r="C7" s="34"/>
      <c r="D7" s="34"/>
      <c r="E7" s="34"/>
      <c r="F7" s="34"/>
      <c r="G7" s="34"/>
      <c r="H7" s="34"/>
      <c r="I7" s="34"/>
      <c r="J7" s="35"/>
      <c r="K7" s="2"/>
    </row>
    <row r="8" spans="1:11" x14ac:dyDescent="0.35">
      <c r="A8" s="9" t="s">
        <v>8</v>
      </c>
      <c r="B8" s="70" t="s">
        <v>9</v>
      </c>
      <c r="C8" s="71"/>
      <c r="D8" s="71"/>
      <c r="E8" s="71"/>
      <c r="F8" s="71"/>
      <c r="G8" s="71"/>
      <c r="H8" s="71"/>
      <c r="I8" s="71"/>
      <c r="J8" s="72"/>
      <c r="K8" s="2"/>
    </row>
    <row r="9" spans="1:11" x14ac:dyDescent="0.35">
      <c r="A9" s="10" t="s">
        <v>10</v>
      </c>
      <c r="B9" s="70" t="s">
        <v>11</v>
      </c>
      <c r="C9" s="71"/>
      <c r="D9" s="71"/>
      <c r="E9" s="71"/>
      <c r="F9" s="71"/>
      <c r="G9" s="71"/>
      <c r="H9" s="71"/>
      <c r="I9" s="71"/>
      <c r="J9" s="72"/>
      <c r="K9" s="2"/>
    </row>
    <row r="10" spans="1:11" x14ac:dyDescent="0.35">
      <c r="A10" s="10" t="s">
        <v>12</v>
      </c>
      <c r="B10" s="70" t="s">
        <v>13</v>
      </c>
      <c r="C10" s="71"/>
      <c r="D10" s="71"/>
      <c r="E10" s="71"/>
      <c r="F10" s="71"/>
      <c r="G10" s="71"/>
      <c r="H10" s="71"/>
      <c r="I10" s="71"/>
      <c r="J10" s="72"/>
      <c r="K10" s="2"/>
    </row>
    <row r="11" spans="1:11" ht="30.75" customHeight="1" x14ac:dyDescent="0.35">
      <c r="A11" s="9" t="s">
        <v>14</v>
      </c>
      <c r="B11" s="65" t="s">
        <v>15</v>
      </c>
      <c r="C11" s="66"/>
      <c r="D11" s="66"/>
      <c r="E11" s="66"/>
      <c r="F11" s="66"/>
      <c r="G11" s="66"/>
      <c r="H11" s="66"/>
      <c r="I11" s="66"/>
      <c r="J11" s="67"/>
    </row>
    <row r="12" spans="1:11" ht="42.75" customHeight="1" x14ac:dyDescent="0.35">
      <c r="A12" s="9" t="s">
        <v>16</v>
      </c>
      <c r="B12" s="68" t="s">
        <v>17</v>
      </c>
      <c r="C12" s="36"/>
      <c r="D12" s="36"/>
      <c r="E12" s="36"/>
      <c r="F12" s="36"/>
      <c r="G12" s="36"/>
      <c r="H12" s="36"/>
      <c r="I12" s="36"/>
      <c r="J12" s="37"/>
    </row>
    <row r="13" spans="1:11" ht="15.5" x14ac:dyDescent="0.35">
      <c r="A13" s="38" t="s">
        <v>18</v>
      </c>
      <c r="B13" s="39"/>
      <c r="C13" s="39"/>
      <c r="D13" s="39"/>
      <c r="E13" s="39"/>
      <c r="F13" s="39"/>
      <c r="G13" s="39"/>
      <c r="H13" s="39"/>
      <c r="I13" s="39"/>
      <c r="J13" s="40"/>
    </row>
    <row r="14" spans="1:11" x14ac:dyDescent="0.35">
      <c r="A14" s="9" t="s">
        <v>19</v>
      </c>
      <c r="B14" s="13">
        <v>2</v>
      </c>
      <c r="C14" s="69" t="s">
        <v>20</v>
      </c>
      <c r="D14" s="69"/>
      <c r="E14" s="69"/>
      <c r="F14" s="69"/>
      <c r="G14" s="69"/>
      <c r="H14" s="69"/>
      <c r="I14" s="69"/>
      <c r="J14" s="69"/>
    </row>
    <row r="15" spans="1:11" x14ac:dyDescent="0.35">
      <c r="A15" s="9" t="s">
        <v>21</v>
      </c>
      <c r="B15" s="14">
        <v>2.1</v>
      </c>
      <c r="C15" s="69" t="str">
        <f>IFERROR(VLOOKUP(B15,'[1]Validacion datos'!A8:B26,2,FALSE),"")</f>
        <v>Educación de calidad para todos y todas</v>
      </c>
      <c r="D15" s="69"/>
      <c r="E15" s="69"/>
      <c r="F15" s="69"/>
      <c r="G15" s="69"/>
      <c r="H15" s="69"/>
      <c r="I15" s="69"/>
      <c r="J15" s="69"/>
    </row>
    <row r="16" spans="1:11" x14ac:dyDescent="0.35">
      <c r="A16" s="9" t="s">
        <v>22</v>
      </c>
      <c r="B16" s="14" t="s">
        <v>23</v>
      </c>
      <c r="C16" s="69" t="str">
        <f>IFERROR(VLOOKUP(B16,'[1]Validacion datos'!D8:E64,2,FALSE),"")</f>
        <v>Implantar y garantizar un sistema educativo nacional de calidad</v>
      </c>
      <c r="D16" s="69"/>
      <c r="E16" s="69"/>
      <c r="F16" s="69"/>
      <c r="G16" s="69"/>
      <c r="H16" s="69"/>
      <c r="I16" s="69"/>
      <c r="J16" s="69"/>
    </row>
    <row r="17" spans="1:12" ht="15.5" x14ac:dyDescent="0.35">
      <c r="A17" s="38" t="s">
        <v>24</v>
      </c>
      <c r="B17" s="39"/>
      <c r="C17" s="39"/>
      <c r="D17" s="39"/>
      <c r="E17" s="39"/>
      <c r="F17" s="39"/>
      <c r="G17" s="39"/>
      <c r="H17" s="39"/>
      <c r="I17" s="39"/>
      <c r="J17" s="40"/>
    </row>
    <row r="18" spans="1:12" ht="29.25" customHeight="1" x14ac:dyDescent="0.35">
      <c r="A18" s="9" t="s">
        <v>25</v>
      </c>
      <c r="B18" s="36" t="s">
        <v>26</v>
      </c>
      <c r="C18" s="36"/>
      <c r="D18" s="36"/>
      <c r="E18" s="36"/>
      <c r="F18" s="36"/>
      <c r="G18" s="36"/>
      <c r="H18" s="36"/>
      <c r="I18" s="36"/>
      <c r="J18" s="37"/>
    </row>
    <row r="19" spans="1:12" ht="39" customHeight="1" x14ac:dyDescent="0.35">
      <c r="A19" s="15" t="s">
        <v>27</v>
      </c>
      <c r="B19" s="36" t="s">
        <v>77</v>
      </c>
      <c r="C19" s="36"/>
      <c r="D19" s="36"/>
      <c r="E19" s="36"/>
      <c r="F19" s="36"/>
      <c r="G19" s="36"/>
      <c r="H19" s="36"/>
      <c r="I19" s="36"/>
      <c r="J19" s="37"/>
    </row>
    <row r="20" spans="1:12" ht="33" customHeight="1" x14ac:dyDescent="0.35">
      <c r="A20" s="15" t="s">
        <v>28</v>
      </c>
      <c r="B20" s="36" t="s">
        <v>29</v>
      </c>
      <c r="C20" s="36"/>
      <c r="D20" s="36"/>
      <c r="E20" s="36"/>
      <c r="F20" s="36"/>
      <c r="G20" s="36"/>
      <c r="H20" s="36"/>
      <c r="I20" s="36"/>
      <c r="J20" s="37"/>
    </row>
    <row r="21" spans="1:12" ht="35.25" customHeight="1" x14ac:dyDescent="0.35">
      <c r="A21" s="15" t="s">
        <v>30</v>
      </c>
      <c r="B21" s="36" t="s">
        <v>31</v>
      </c>
      <c r="C21" s="36"/>
      <c r="D21" s="36"/>
      <c r="E21" s="36"/>
      <c r="F21" s="36"/>
      <c r="G21" s="36"/>
      <c r="H21" s="36"/>
      <c r="I21" s="36"/>
      <c r="J21" s="37"/>
      <c r="K21" s="2"/>
    </row>
    <row r="22" spans="1:12" ht="15.5" x14ac:dyDescent="0.35">
      <c r="A22" s="38" t="s">
        <v>32</v>
      </c>
      <c r="B22" s="39"/>
      <c r="C22" s="39"/>
      <c r="D22" s="39"/>
      <c r="E22" s="39"/>
      <c r="F22" s="39"/>
      <c r="G22" s="39"/>
      <c r="H22" s="39"/>
      <c r="I22" s="39"/>
      <c r="J22" s="40"/>
      <c r="L22" s="16"/>
    </row>
    <row r="23" spans="1:12" ht="15.5" x14ac:dyDescent="0.35">
      <c r="A23" s="33" t="s">
        <v>33</v>
      </c>
      <c r="B23" s="34"/>
      <c r="C23" s="34"/>
      <c r="D23" s="34"/>
      <c r="E23" s="34"/>
      <c r="F23" s="34"/>
      <c r="G23" s="34"/>
      <c r="H23" s="34"/>
      <c r="I23" s="34"/>
      <c r="J23" s="35"/>
      <c r="K23" s="2"/>
    </row>
    <row r="24" spans="1:12" ht="15" customHeight="1" x14ac:dyDescent="0.35">
      <c r="A24" s="50" t="s">
        <v>34</v>
      </c>
      <c r="B24" s="51"/>
      <c r="C24" s="52" t="s">
        <v>35</v>
      </c>
      <c r="D24" s="53"/>
      <c r="E24" s="53"/>
      <c r="F24" s="53" t="s">
        <v>36</v>
      </c>
      <c r="G24" s="53"/>
      <c r="H24" s="51"/>
      <c r="I24" s="52" t="s">
        <v>37</v>
      </c>
      <c r="J24" s="54"/>
    </row>
    <row r="25" spans="1:12" x14ac:dyDescent="0.35">
      <c r="A25" s="55">
        <v>1150300100</v>
      </c>
      <c r="B25" s="56"/>
      <c r="C25" s="57">
        <v>1150300100</v>
      </c>
      <c r="D25" s="58"/>
      <c r="E25" s="59"/>
      <c r="F25" s="57">
        <v>592409984.94000006</v>
      </c>
      <c r="G25" s="58"/>
      <c r="H25" s="59"/>
      <c r="I25" s="60">
        <f>+IF(F25&gt;0,F25/C25,0)</f>
        <v>0.51500472349780724</v>
      </c>
      <c r="J25" s="61"/>
    </row>
    <row r="26" spans="1:12" ht="15.5" x14ac:dyDescent="0.35">
      <c r="A26" s="33"/>
      <c r="B26" s="34"/>
      <c r="C26" s="34"/>
      <c r="D26" s="34"/>
      <c r="E26" s="34"/>
      <c r="F26" s="34"/>
      <c r="G26" s="34"/>
      <c r="H26" s="34"/>
      <c r="I26" s="34"/>
      <c r="J26" s="35"/>
      <c r="K26" s="2"/>
    </row>
    <row r="27" spans="1:12" x14ac:dyDescent="0.35">
      <c r="A27" s="17"/>
      <c r="B27"/>
      <c r="C27" s="62" t="s">
        <v>38</v>
      </c>
      <c r="D27" s="63"/>
      <c r="E27" s="62" t="s">
        <v>72</v>
      </c>
      <c r="F27" s="63"/>
      <c r="G27" s="62" t="s">
        <v>73</v>
      </c>
      <c r="H27" s="62"/>
      <c r="I27" s="62" t="s">
        <v>41</v>
      </c>
      <c r="J27" s="64"/>
    </row>
    <row r="28" spans="1:12" ht="39" x14ac:dyDescent="0.35">
      <c r="A28" s="18" t="s">
        <v>42</v>
      </c>
      <c r="B28" s="19" t="s">
        <v>43</v>
      </c>
      <c r="C28" s="19" t="s">
        <v>44</v>
      </c>
      <c r="D28" s="19" t="s">
        <v>45</v>
      </c>
      <c r="E28" s="19" t="s">
        <v>46</v>
      </c>
      <c r="F28" s="19" t="s">
        <v>47</v>
      </c>
      <c r="G28" s="19" t="s">
        <v>48</v>
      </c>
      <c r="H28" s="19" t="s">
        <v>49</v>
      </c>
      <c r="I28" s="19" t="s">
        <v>50</v>
      </c>
      <c r="J28" s="20" t="s">
        <v>51</v>
      </c>
    </row>
    <row r="29" spans="1:12" s="28" customFormat="1" ht="42.75" customHeight="1" x14ac:dyDescent="0.35">
      <c r="A29" s="21" t="s">
        <v>52</v>
      </c>
      <c r="B29" s="22" t="s">
        <v>53</v>
      </c>
      <c r="C29" s="23">
        <v>5700</v>
      </c>
      <c r="D29" s="23">
        <v>1150300100</v>
      </c>
      <c r="E29" s="23">
        <v>5446</v>
      </c>
      <c r="F29" s="23">
        <v>300300000</v>
      </c>
      <c r="G29" s="23">
        <v>5637</v>
      </c>
      <c r="H29" s="23">
        <v>239329539.00999999</v>
      </c>
      <c r="I29" s="24">
        <f>IF(G29&gt;0,G29/E29,0)</f>
        <v>1.0350716121924348</v>
      </c>
      <c r="J29" s="25">
        <f>IF(H29&gt;0,H29/F29,60)</f>
        <v>0.7969681618714618</v>
      </c>
      <c r="K29" s="26"/>
      <c r="L29" s="27"/>
    </row>
    <row r="30" spans="1:12" ht="15.5" x14ac:dyDescent="0.35">
      <c r="A30" s="38" t="s">
        <v>54</v>
      </c>
      <c r="B30" s="39"/>
      <c r="C30" s="39"/>
      <c r="D30" s="39"/>
      <c r="E30" s="39"/>
      <c r="F30" s="39"/>
      <c r="G30" s="39"/>
      <c r="H30" s="39"/>
      <c r="I30" s="39"/>
      <c r="J30" s="40"/>
    </row>
    <row r="31" spans="1:12" ht="15.5" x14ac:dyDescent="0.35">
      <c r="A31" s="33" t="s">
        <v>55</v>
      </c>
      <c r="B31" s="34"/>
      <c r="C31" s="34"/>
      <c r="D31" s="34"/>
      <c r="E31" s="34"/>
      <c r="F31" s="34"/>
      <c r="G31" s="34"/>
      <c r="H31" s="34"/>
      <c r="I31" s="34"/>
      <c r="J31" s="35"/>
      <c r="K31" s="2"/>
    </row>
    <row r="32" spans="1:12" ht="15" customHeight="1" x14ac:dyDescent="0.35">
      <c r="A32" s="29" t="s">
        <v>56</v>
      </c>
      <c r="B32" s="36" t="s">
        <v>57</v>
      </c>
      <c r="C32" s="36"/>
      <c r="D32" s="36"/>
      <c r="E32" s="36"/>
      <c r="F32" s="36"/>
      <c r="G32" s="36"/>
      <c r="H32" s="36"/>
      <c r="I32" s="36"/>
      <c r="J32" s="37"/>
    </row>
    <row r="33" spans="1:12" ht="51" customHeight="1" x14ac:dyDescent="0.35">
      <c r="A33" s="29" t="s">
        <v>58</v>
      </c>
      <c r="B33" s="36" t="s">
        <v>75</v>
      </c>
      <c r="C33" s="36"/>
      <c r="D33" s="36"/>
      <c r="E33" s="36"/>
      <c r="F33" s="36"/>
      <c r="G33" s="36"/>
      <c r="H33" s="36"/>
      <c r="I33" s="36"/>
      <c r="J33" s="37"/>
    </row>
    <row r="34" spans="1:12" x14ac:dyDescent="0.35">
      <c r="A34" s="29" t="s">
        <v>59</v>
      </c>
      <c r="B34" s="36" t="s">
        <v>76</v>
      </c>
      <c r="C34" s="36"/>
      <c r="D34" s="36"/>
      <c r="E34" s="36"/>
      <c r="F34" s="36"/>
      <c r="G34" s="36"/>
      <c r="H34" s="36"/>
      <c r="I34" s="36"/>
      <c r="J34" s="37"/>
    </row>
    <row r="35" spans="1:12" ht="108.75" customHeight="1" x14ac:dyDescent="0.35">
      <c r="A35" s="29" t="s">
        <v>60</v>
      </c>
      <c r="B35" s="36" t="s">
        <v>79</v>
      </c>
      <c r="C35" s="36"/>
      <c r="D35" s="36"/>
      <c r="E35" s="36"/>
      <c r="F35" s="36"/>
      <c r="G35" s="36"/>
      <c r="H35" s="36"/>
      <c r="I35" s="36"/>
      <c r="J35" s="37"/>
    </row>
    <row r="36" spans="1:12" ht="15.5" x14ac:dyDescent="0.35">
      <c r="A36" s="38" t="s">
        <v>61</v>
      </c>
      <c r="B36" s="39"/>
      <c r="C36" s="39"/>
      <c r="D36" s="39"/>
      <c r="E36" s="39"/>
      <c r="F36" s="39"/>
      <c r="G36" s="39"/>
      <c r="H36" s="39"/>
      <c r="I36" s="39"/>
      <c r="J36" s="40"/>
    </row>
    <row r="37" spans="1:12" ht="15.5" x14ac:dyDescent="0.35">
      <c r="A37" s="41" t="s">
        <v>62</v>
      </c>
      <c r="B37" s="42"/>
      <c r="C37" s="42"/>
      <c r="D37" s="42"/>
      <c r="E37" s="42"/>
      <c r="F37" s="42"/>
      <c r="G37" s="42"/>
      <c r="H37" s="42"/>
      <c r="I37" s="42"/>
      <c r="J37" s="43"/>
      <c r="K37" s="2"/>
    </row>
    <row r="38" spans="1:12" ht="27.75" customHeight="1" x14ac:dyDescent="0.35">
      <c r="A38" s="44" t="s">
        <v>63</v>
      </c>
      <c r="B38" s="45"/>
      <c r="C38" s="45"/>
      <c r="D38" s="45"/>
      <c r="E38" s="45"/>
      <c r="F38" s="45"/>
      <c r="G38" s="45"/>
      <c r="H38" s="45"/>
      <c r="I38" s="45"/>
      <c r="J38" s="46"/>
    </row>
    <row r="39" spans="1:12" ht="27.75" customHeight="1" x14ac:dyDescent="0.35">
      <c r="A39" s="12"/>
      <c r="B39" s="12"/>
      <c r="C39" s="12"/>
      <c r="D39" s="12"/>
      <c r="E39" s="12"/>
      <c r="F39" s="12"/>
      <c r="G39" s="12"/>
      <c r="H39" s="12"/>
      <c r="I39" s="12"/>
      <c r="J39" s="12"/>
    </row>
    <row r="40" spans="1:12" ht="30.75" customHeight="1" x14ac:dyDescent="0.35">
      <c r="A40" s="47" t="s">
        <v>64</v>
      </c>
      <c r="B40" s="47"/>
      <c r="C40" s="47"/>
      <c r="D40" s="47"/>
      <c r="E40" s="47"/>
      <c r="F40" s="47"/>
      <c r="G40" s="47"/>
      <c r="H40" s="47"/>
      <c r="I40" s="47"/>
      <c r="J40" s="47"/>
    </row>
    <row r="42" spans="1:12" ht="15" thickBot="1" x14ac:dyDescent="0.4">
      <c r="A42" s="30" t="s">
        <v>65</v>
      </c>
      <c r="B42" s="31">
        <v>1150300100</v>
      </c>
      <c r="G42" s="48"/>
      <c r="H42" s="48"/>
      <c r="I42" s="48"/>
      <c r="J42" s="48"/>
    </row>
    <row r="43" spans="1:12" x14ac:dyDescent="0.35">
      <c r="A43" s="30" t="s">
        <v>66</v>
      </c>
      <c r="B43" s="31">
        <v>1150300100</v>
      </c>
      <c r="G43" s="49" t="s">
        <v>69</v>
      </c>
      <c r="H43" s="49"/>
      <c r="I43" s="49"/>
      <c r="J43" s="49"/>
      <c r="L43" s="16"/>
    </row>
    <row r="44" spans="1:12" x14ac:dyDescent="0.35">
      <c r="A44" s="30" t="s">
        <v>67</v>
      </c>
      <c r="B44" s="31">
        <f>+F25</f>
        <v>592409984.94000006</v>
      </c>
      <c r="G44" s="32" t="s">
        <v>68</v>
      </c>
      <c r="H44" s="32"/>
      <c r="I44" s="32"/>
      <c r="J44" s="32"/>
    </row>
  </sheetData>
  <sheetProtection algorithmName="SHA-512" hashValue="fpNATmPSCHakvNZARLxGtjbUvfwrB28/SZSkrskqV4DuBr/JD0XA1tXHwa8FZoaQ9j/Fn6KYJbPx5NKRyjdFWw==" saltValue="fwFBmb5BuCoozEp63ehT/g==" spinCount="100000" sheet="1" formatCells="0" formatColumns="0" formatRows="0" insertColumns="0" insertRows="0" insertHyperlinks="0" deleteColumns="0" deleteRows="0" sort="0" autoFilter="0" pivotTables="0"/>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4:J44"/>
    <mergeCell ref="A31:J31"/>
    <mergeCell ref="B32:J32"/>
    <mergeCell ref="B33:J33"/>
    <mergeCell ref="B34:J34"/>
    <mergeCell ref="B35:J35"/>
    <mergeCell ref="A36:J36"/>
    <mergeCell ref="A37:J37"/>
    <mergeCell ref="A38:J38"/>
    <mergeCell ref="A40:J40"/>
    <mergeCell ref="G42:J42"/>
    <mergeCell ref="G43:J43"/>
  </mergeCells>
  <dataValidations count="16">
    <dataValidation allowBlank="1" sqref="A8" xr:uid="{41B73188-9E4C-4525-B90C-BF2B5ED905E2}"/>
    <dataValidation allowBlank="1" showInputMessage="1" prompt="Nombre del capítulo" sqref="B8:J10" xr:uid="{57A90203-0C7B-4902-94B4-E69200CC8450}"/>
    <dataValidation allowBlank="1" showInputMessage="1" showErrorMessage="1" prompt="¿A quién va dirigido el programa?, ¿qué característica tiene esta población que requiere ser beneficiada?" sqref="B20:J20" xr:uid="{DCFA36DC-D086-4645-90A6-FDBD80482B6E}"/>
    <dataValidation allowBlank="1" showInputMessage="1" showErrorMessage="1" prompt="Nombre del producto" sqref="B32:J32" xr:uid="{B475B0ED-E4B5-4E46-8E15-09D88BB447DE}"/>
    <dataValidation allowBlank="1" showInputMessage="1" showErrorMessage="1" prompt="¿En qué consiste el producto? su objetivo" sqref="B33:J33" xr:uid="{471C78F5-7AF8-4277-990B-1A44FCEFC71C}"/>
    <dataValidation allowBlank="1" showInputMessage="1" showErrorMessage="1" prompt="1. Describir lo plasmado en el presupuesto_x000a_2. Describir lo alcanzado en términos financieros y de producción " sqref="B34:J34" xr:uid="{80C109B1-2FCA-4711-8015-7B823BD87EAE}"/>
    <dataValidation allowBlank="1" showInputMessage="1" showErrorMessage="1" prompt="De existir desvío, explicar razones." sqref="B35:J35" xr:uid="{42ECA94F-A8E3-449A-97FB-56FB67443D90}"/>
    <dataValidation allowBlank="1" showInputMessage="1" showErrorMessage="1" prompt="Oportunidades de mejora identificadas" sqref="A38:J39" xr:uid="{9875EAF4-E585-4C58-9955-4348C65821F8}"/>
    <dataValidation allowBlank="1" showInputMessage="1" showErrorMessage="1" prompt="Presupuesto del programa" sqref="A25:C25 F25" xr:uid="{836C2E7C-15B5-4763-A25B-878E4CFA5F21}"/>
    <dataValidation allowBlank="1" showInputMessage="1" showErrorMessage="1" prompt="¿En qué consiste el programa?" sqref="B19:J19" xr:uid="{2E5B3568-2E89-4134-AD6A-0FFB706C7E92}"/>
    <dataValidation allowBlank="1" showInputMessage="1" showErrorMessage="1" prompt="Nombre de cada producto" sqref="A28:A29" xr:uid="{398DDAB5-6C2F-4C07-B81E-89D454681B0F}"/>
    <dataValidation allowBlank="1" showInputMessage="1" showErrorMessage="1" prompt="Nombre del indicador" sqref="B28:B29" xr:uid="{461BCCAE-08B8-45CF-8CE5-B444D748BEBA}"/>
    <dataValidation allowBlank="1" showInputMessage="1" showErrorMessage="1" prompt="Meta anual del indicador" sqref="C28:C29 E28:E29" xr:uid="{75E88092-E3B2-4D18-A2C0-071A3EACD930}"/>
    <dataValidation allowBlank="1" showInputMessage="1" showErrorMessage="1" prompt="Monto presupuestado para el producto" sqref="D28:D29 F28:F29 B42:B43" xr:uid="{8560814E-BED9-429D-8222-133230C00952}"/>
    <dataValidation allowBlank="1" showInputMessage="1" showErrorMessage="1" prompt="Meta alcanzada en el trimestre" sqref="G28" xr:uid="{8F074F65-9310-4929-9E5A-B4C5179F165B}"/>
    <dataValidation allowBlank="1" showInputMessage="1" showErrorMessage="1" prompt="Monto ejecutado en el trimestre" sqref="H28:H29 D45" xr:uid="{3D3FE212-B062-4A22-BCF0-5A4ECD6D76E2}"/>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8BAE6-C95A-4538-AB69-FB0FCE6B5131}">
  <sheetPr>
    <pageSetUpPr fitToPage="1"/>
  </sheetPr>
  <dimension ref="A1:L44"/>
  <sheetViews>
    <sheetView tabSelected="1" zoomScaleNormal="100" workbookViewId="0">
      <selection activeCell="L36" sqref="L36"/>
    </sheetView>
  </sheetViews>
  <sheetFormatPr baseColWidth="10" defaultRowHeight="14.5" x14ac:dyDescent="0.35"/>
  <cols>
    <col min="1" max="1" width="23" style="11" customWidth="1"/>
    <col min="2" max="2" width="19.81640625" style="11" bestFit="1" customWidth="1"/>
    <col min="3" max="10" width="12.7265625" style="11" customWidth="1"/>
    <col min="11" max="11" width="10.90625" style="11"/>
    <col min="12" max="12" width="15.7265625" customWidth="1"/>
  </cols>
  <sheetData>
    <row r="1" spans="1:11" ht="21.75" customHeight="1" thickBot="1" x14ac:dyDescent="0.4">
      <c r="A1" s="1"/>
      <c r="B1" s="73" t="s">
        <v>0</v>
      </c>
      <c r="C1" s="74"/>
      <c r="D1" s="74"/>
      <c r="E1" s="74"/>
      <c r="F1" s="74"/>
      <c r="G1" s="74"/>
      <c r="H1" s="74"/>
      <c r="I1" s="74"/>
      <c r="J1" s="75"/>
      <c r="K1" s="2"/>
    </row>
    <row r="2" spans="1:11" ht="21.75" customHeight="1" thickBot="1" x14ac:dyDescent="0.4">
      <c r="A2" s="3"/>
      <c r="B2" s="76" t="s">
        <v>1</v>
      </c>
      <c r="C2" s="77"/>
      <c r="D2" s="78" t="s">
        <v>2</v>
      </c>
      <c r="E2" s="79"/>
      <c r="F2" s="79"/>
      <c r="G2" s="79"/>
      <c r="H2" s="80"/>
      <c r="I2" s="4" t="s">
        <v>3</v>
      </c>
      <c r="J2" s="5" t="s">
        <v>4</v>
      </c>
      <c r="K2" s="2"/>
    </row>
    <row r="3" spans="1:11" ht="21.75" customHeight="1" thickBot="1" x14ac:dyDescent="0.4">
      <c r="A3" s="6"/>
      <c r="B3" s="81" t="s">
        <v>5</v>
      </c>
      <c r="C3" s="82"/>
      <c r="D3" s="81" t="s">
        <v>71</v>
      </c>
      <c r="E3" s="82"/>
      <c r="F3" s="82"/>
      <c r="G3" s="82"/>
      <c r="H3" s="83"/>
      <c r="I3" s="7">
        <v>46022</v>
      </c>
      <c r="J3" s="8">
        <v>0</v>
      </c>
      <c r="K3" s="2"/>
    </row>
    <row r="4" spans="1:11" x14ac:dyDescent="0.35">
      <c r="A4" s="84"/>
      <c r="B4" s="85"/>
      <c r="C4" s="85"/>
      <c r="D4" s="86"/>
      <c r="E4" s="86"/>
      <c r="F4" s="86"/>
      <c r="G4" s="86"/>
      <c r="H4" s="86"/>
      <c r="I4" s="85"/>
      <c r="J4" s="87"/>
      <c r="K4" s="2"/>
    </row>
    <row r="5" spans="1:11" ht="3" customHeight="1" x14ac:dyDescent="0.35">
      <c r="A5" s="88"/>
      <c r="B5" s="89"/>
      <c r="C5" s="89"/>
      <c r="D5" s="89"/>
      <c r="E5" s="89"/>
      <c r="F5" s="89"/>
      <c r="G5" s="89"/>
      <c r="H5" s="89"/>
      <c r="I5" s="89"/>
      <c r="J5" s="90"/>
      <c r="K5" s="2"/>
    </row>
    <row r="6" spans="1:11" ht="15.5" x14ac:dyDescent="0.35">
      <c r="A6" s="38" t="s">
        <v>6</v>
      </c>
      <c r="B6" s="39"/>
      <c r="C6" s="39"/>
      <c r="D6" s="39"/>
      <c r="E6" s="39"/>
      <c r="F6" s="39"/>
      <c r="G6" s="39"/>
      <c r="H6" s="39"/>
      <c r="I6" s="39"/>
      <c r="J6" s="40"/>
      <c r="K6" s="2"/>
    </row>
    <row r="7" spans="1:11" ht="15.5" x14ac:dyDescent="0.35">
      <c r="A7" s="33" t="s">
        <v>7</v>
      </c>
      <c r="B7" s="34"/>
      <c r="C7" s="34"/>
      <c r="D7" s="34"/>
      <c r="E7" s="34"/>
      <c r="F7" s="34"/>
      <c r="G7" s="34"/>
      <c r="H7" s="34"/>
      <c r="I7" s="34"/>
      <c r="J7" s="35"/>
      <c r="K7" s="2"/>
    </row>
    <row r="8" spans="1:11" x14ac:dyDescent="0.35">
      <c r="A8" s="9" t="s">
        <v>8</v>
      </c>
      <c r="B8" s="70" t="s">
        <v>9</v>
      </c>
      <c r="C8" s="71"/>
      <c r="D8" s="71"/>
      <c r="E8" s="71"/>
      <c r="F8" s="71"/>
      <c r="G8" s="71"/>
      <c r="H8" s="71"/>
      <c r="I8" s="71"/>
      <c r="J8" s="72"/>
      <c r="K8" s="2"/>
    </row>
    <row r="9" spans="1:11" x14ac:dyDescent="0.35">
      <c r="A9" s="10" t="s">
        <v>10</v>
      </c>
      <c r="B9" s="70" t="s">
        <v>11</v>
      </c>
      <c r="C9" s="71"/>
      <c r="D9" s="71"/>
      <c r="E9" s="71"/>
      <c r="F9" s="71"/>
      <c r="G9" s="71"/>
      <c r="H9" s="71"/>
      <c r="I9" s="71"/>
      <c r="J9" s="72"/>
      <c r="K9" s="2"/>
    </row>
    <row r="10" spans="1:11" x14ac:dyDescent="0.35">
      <c r="A10" s="10" t="s">
        <v>12</v>
      </c>
      <c r="B10" s="70" t="s">
        <v>13</v>
      </c>
      <c r="C10" s="71"/>
      <c r="D10" s="71"/>
      <c r="E10" s="71"/>
      <c r="F10" s="71"/>
      <c r="G10" s="71"/>
      <c r="H10" s="71"/>
      <c r="I10" s="71"/>
      <c r="J10" s="72"/>
      <c r="K10" s="2"/>
    </row>
    <row r="11" spans="1:11" ht="30.75" customHeight="1" x14ac:dyDescent="0.35">
      <c r="A11" s="9" t="s">
        <v>14</v>
      </c>
      <c r="B11" s="65" t="s">
        <v>15</v>
      </c>
      <c r="C11" s="66"/>
      <c r="D11" s="66"/>
      <c r="E11" s="66"/>
      <c r="F11" s="66"/>
      <c r="G11" s="66"/>
      <c r="H11" s="66"/>
      <c r="I11" s="66"/>
      <c r="J11" s="67"/>
    </row>
    <row r="12" spans="1:11" ht="42.75" customHeight="1" x14ac:dyDescent="0.35">
      <c r="A12" s="9" t="s">
        <v>16</v>
      </c>
      <c r="B12" s="68" t="s">
        <v>17</v>
      </c>
      <c r="C12" s="36"/>
      <c r="D12" s="36"/>
      <c r="E12" s="36"/>
      <c r="F12" s="36"/>
      <c r="G12" s="36"/>
      <c r="H12" s="36"/>
      <c r="I12" s="36"/>
      <c r="J12" s="37"/>
    </row>
    <row r="13" spans="1:11" ht="15.5" x14ac:dyDescent="0.35">
      <c r="A13" s="38" t="s">
        <v>18</v>
      </c>
      <c r="B13" s="39"/>
      <c r="C13" s="39"/>
      <c r="D13" s="39"/>
      <c r="E13" s="39"/>
      <c r="F13" s="39"/>
      <c r="G13" s="39"/>
      <c r="H13" s="39"/>
      <c r="I13" s="39"/>
      <c r="J13" s="40"/>
    </row>
    <row r="14" spans="1:11" x14ac:dyDescent="0.35">
      <c r="A14" s="9" t="s">
        <v>19</v>
      </c>
      <c r="B14" s="13">
        <v>2</v>
      </c>
      <c r="C14" s="69" t="s">
        <v>20</v>
      </c>
      <c r="D14" s="69"/>
      <c r="E14" s="69"/>
      <c r="F14" s="69"/>
      <c r="G14" s="69"/>
      <c r="H14" s="69"/>
      <c r="I14" s="69"/>
      <c r="J14" s="69"/>
    </row>
    <row r="15" spans="1:11" x14ac:dyDescent="0.35">
      <c r="A15" s="9" t="s">
        <v>21</v>
      </c>
      <c r="B15" s="14">
        <v>2.1</v>
      </c>
      <c r="C15" s="69" t="str">
        <f>IFERROR(VLOOKUP(B15,'[1]Validacion datos'!A8:B26,2,FALSE),"")</f>
        <v>Educación de calidad para todos y todas</v>
      </c>
      <c r="D15" s="69"/>
      <c r="E15" s="69"/>
      <c r="F15" s="69"/>
      <c r="G15" s="69"/>
      <c r="H15" s="69"/>
      <c r="I15" s="69"/>
      <c r="J15" s="69"/>
    </row>
    <row r="16" spans="1:11" x14ac:dyDescent="0.35">
      <c r="A16" s="9" t="s">
        <v>22</v>
      </c>
      <c r="B16" s="14" t="s">
        <v>23</v>
      </c>
      <c r="C16" s="69" t="str">
        <f>IFERROR(VLOOKUP(B16,'[1]Validacion datos'!D8:E64,2,FALSE),"")</f>
        <v>Implantar y garantizar un sistema educativo nacional de calidad</v>
      </c>
      <c r="D16" s="69"/>
      <c r="E16" s="69"/>
      <c r="F16" s="69"/>
      <c r="G16" s="69"/>
      <c r="H16" s="69"/>
      <c r="I16" s="69"/>
      <c r="J16" s="69"/>
    </row>
    <row r="17" spans="1:12" ht="15.5" x14ac:dyDescent="0.35">
      <c r="A17" s="38" t="s">
        <v>24</v>
      </c>
      <c r="B17" s="39"/>
      <c r="C17" s="39"/>
      <c r="D17" s="39"/>
      <c r="E17" s="39"/>
      <c r="F17" s="39"/>
      <c r="G17" s="39"/>
      <c r="H17" s="39"/>
      <c r="I17" s="39"/>
      <c r="J17" s="40"/>
    </row>
    <row r="18" spans="1:12" ht="29.25" customHeight="1" x14ac:dyDescent="0.35">
      <c r="A18" s="9" t="s">
        <v>25</v>
      </c>
      <c r="B18" s="36" t="s">
        <v>26</v>
      </c>
      <c r="C18" s="36"/>
      <c r="D18" s="36"/>
      <c r="E18" s="36"/>
      <c r="F18" s="36"/>
      <c r="G18" s="36"/>
      <c r="H18" s="36"/>
      <c r="I18" s="36"/>
      <c r="J18" s="37"/>
    </row>
    <row r="19" spans="1:12" ht="39" customHeight="1" x14ac:dyDescent="0.35">
      <c r="A19" s="15" t="s">
        <v>27</v>
      </c>
      <c r="B19" s="36" t="s">
        <v>77</v>
      </c>
      <c r="C19" s="36"/>
      <c r="D19" s="36"/>
      <c r="E19" s="36"/>
      <c r="F19" s="36"/>
      <c r="G19" s="36"/>
      <c r="H19" s="36"/>
      <c r="I19" s="36"/>
      <c r="J19" s="37"/>
    </row>
    <row r="20" spans="1:12" ht="33" customHeight="1" x14ac:dyDescent="0.35">
      <c r="A20" s="15" t="s">
        <v>28</v>
      </c>
      <c r="B20" s="36" t="s">
        <v>29</v>
      </c>
      <c r="C20" s="36"/>
      <c r="D20" s="36"/>
      <c r="E20" s="36"/>
      <c r="F20" s="36"/>
      <c r="G20" s="36"/>
      <c r="H20" s="36"/>
      <c r="I20" s="36"/>
      <c r="J20" s="37"/>
    </row>
    <row r="21" spans="1:12" ht="35.25" customHeight="1" x14ac:dyDescent="0.35">
      <c r="A21" s="15" t="s">
        <v>30</v>
      </c>
      <c r="B21" s="36" t="s">
        <v>31</v>
      </c>
      <c r="C21" s="36"/>
      <c r="D21" s="36"/>
      <c r="E21" s="36"/>
      <c r="F21" s="36"/>
      <c r="G21" s="36"/>
      <c r="H21" s="36"/>
      <c r="I21" s="36"/>
      <c r="J21" s="37"/>
      <c r="K21" s="2"/>
    </row>
    <row r="22" spans="1:12" ht="15.5" x14ac:dyDescent="0.35">
      <c r="A22" s="38" t="s">
        <v>32</v>
      </c>
      <c r="B22" s="39"/>
      <c r="C22" s="39"/>
      <c r="D22" s="39"/>
      <c r="E22" s="39"/>
      <c r="F22" s="39"/>
      <c r="G22" s="39"/>
      <c r="H22" s="39"/>
      <c r="I22" s="39"/>
      <c r="J22" s="40"/>
      <c r="L22" s="16"/>
    </row>
    <row r="23" spans="1:12" ht="15.5" x14ac:dyDescent="0.35">
      <c r="A23" s="33" t="s">
        <v>33</v>
      </c>
      <c r="B23" s="34"/>
      <c r="C23" s="34"/>
      <c r="D23" s="34"/>
      <c r="E23" s="34"/>
      <c r="F23" s="34"/>
      <c r="G23" s="34"/>
      <c r="H23" s="34"/>
      <c r="I23" s="34"/>
      <c r="J23" s="35"/>
      <c r="K23" s="2"/>
    </row>
    <row r="24" spans="1:12" ht="15" customHeight="1" x14ac:dyDescent="0.35">
      <c r="A24" s="50" t="s">
        <v>34</v>
      </c>
      <c r="B24" s="51"/>
      <c r="C24" s="52" t="s">
        <v>35</v>
      </c>
      <c r="D24" s="53"/>
      <c r="E24" s="53"/>
      <c r="F24" s="53" t="s">
        <v>36</v>
      </c>
      <c r="G24" s="53"/>
      <c r="H24" s="51"/>
      <c r="I24" s="52" t="s">
        <v>37</v>
      </c>
      <c r="J24" s="54"/>
    </row>
    <row r="25" spans="1:12" x14ac:dyDescent="0.35">
      <c r="A25" s="55">
        <v>1150300100</v>
      </c>
      <c r="B25" s="56"/>
      <c r="C25" s="57">
        <v>1150300100</v>
      </c>
      <c r="D25" s="58"/>
      <c r="E25" s="59"/>
      <c r="F25" s="57">
        <v>1112099634.28</v>
      </c>
      <c r="G25" s="58"/>
      <c r="H25" s="59"/>
      <c r="I25" s="60">
        <f>+IF(F25&gt;0,F25/C25,0)</f>
        <v>0.96679086986083018</v>
      </c>
      <c r="J25" s="61"/>
    </row>
    <row r="26" spans="1:12" ht="15.5" x14ac:dyDescent="0.35">
      <c r="A26" s="33"/>
      <c r="B26" s="34"/>
      <c r="C26" s="34"/>
      <c r="D26" s="34"/>
      <c r="E26" s="34"/>
      <c r="F26" s="34"/>
      <c r="G26" s="34"/>
      <c r="H26" s="34"/>
      <c r="I26" s="34"/>
      <c r="J26" s="35"/>
      <c r="K26" s="2"/>
    </row>
    <row r="27" spans="1:12" x14ac:dyDescent="0.35">
      <c r="A27" s="17"/>
      <c r="B27"/>
      <c r="C27" s="62" t="s">
        <v>38</v>
      </c>
      <c r="D27" s="63"/>
      <c r="E27" s="62" t="s">
        <v>72</v>
      </c>
      <c r="F27" s="63"/>
      <c r="G27" s="62" t="s">
        <v>73</v>
      </c>
      <c r="H27" s="62"/>
      <c r="I27" s="62" t="s">
        <v>41</v>
      </c>
      <c r="J27" s="64"/>
    </row>
    <row r="28" spans="1:12" ht="39" x14ac:dyDescent="0.35">
      <c r="A28" s="18" t="s">
        <v>42</v>
      </c>
      <c r="B28" s="19" t="s">
        <v>43</v>
      </c>
      <c r="C28" s="19" t="s">
        <v>44</v>
      </c>
      <c r="D28" s="19" t="s">
        <v>45</v>
      </c>
      <c r="E28" s="19" t="s">
        <v>46</v>
      </c>
      <c r="F28" s="19" t="s">
        <v>47</v>
      </c>
      <c r="G28" s="19" t="s">
        <v>48</v>
      </c>
      <c r="H28" s="19" t="s">
        <v>49</v>
      </c>
      <c r="I28" s="19" t="s">
        <v>50</v>
      </c>
      <c r="J28" s="20" t="s">
        <v>51</v>
      </c>
    </row>
    <row r="29" spans="1:12" s="28" customFormat="1" ht="42.75" customHeight="1" x14ac:dyDescent="0.35">
      <c r="A29" s="21" t="s">
        <v>52</v>
      </c>
      <c r="B29" s="22" t="s">
        <v>53</v>
      </c>
      <c r="C29" s="23">
        <v>5700</v>
      </c>
      <c r="D29" s="23">
        <v>1150300100</v>
      </c>
      <c r="E29" s="23">
        <v>5700</v>
      </c>
      <c r="F29" s="23">
        <v>348500000</v>
      </c>
      <c r="G29" s="23">
        <v>5637</v>
      </c>
      <c r="H29" s="23">
        <v>520394658.04000002</v>
      </c>
      <c r="I29" s="24">
        <f>IF(G29&gt;0,G29/E29,0)</f>
        <v>0.98894736842105269</v>
      </c>
      <c r="J29" s="25">
        <f>IF(H29&gt;0,H29/F29,60)</f>
        <v>1.4932414864849355</v>
      </c>
      <c r="K29" s="26"/>
      <c r="L29" s="27"/>
    </row>
    <row r="30" spans="1:12" ht="15.5" x14ac:dyDescent="0.35">
      <c r="A30" s="38" t="s">
        <v>54</v>
      </c>
      <c r="B30" s="39"/>
      <c r="C30" s="39"/>
      <c r="D30" s="39"/>
      <c r="E30" s="39"/>
      <c r="F30" s="39"/>
      <c r="G30" s="39"/>
      <c r="H30" s="39"/>
      <c r="I30" s="39"/>
      <c r="J30" s="40"/>
    </row>
    <row r="31" spans="1:12" ht="15.5" x14ac:dyDescent="0.35">
      <c r="A31" s="33" t="s">
        <v>55</v>
      </c>
      <c r="B31" s="34"/>
      <c r="C31" s="34"/>
      <c r="D31" s="34"/>
      <c r="E31" s="34"/>
      <c r="F31" s="34"/>
      <c r="G31" s="34"/>
      <c r="H31" s="34"/>
      <c r="I31" s="34"/>
      <c r="J31" s="35"/>
      <c r="K31" s="2"/>
    </row>
    <row r="32" spans="1:12" ht="15" customHeight="1" x14ac:dyDescent="0.35">
      <c r="A32" s="29" t="s">
        <v>56</v>
      </c>
      <c r="B32" s="36" t="s">
        <v>57</v>
      </c>
      <c r="C32" s="36"/>
      <c r="D32" s="36"/>
      <c r="E32" s="36"/>
      <c r="F32" s="36"/>
      <c r="G32" s="36"/>
      <c r="H32" s="36"/>
      <c r="I32" s="36"/>
      <c r="J32" s="37"/>
    </row>
    <row r="33" spans="1:12" ht="35.5" customHeight="1" x14ac:dyDescent="0.35">
      <c r="A33" s="29" t="s">
        <v>58</v>
      </c>
      <c r="B33" s="36" t="s">
        <v>75</v>
      </c>
      <c r="C33" s="36"/>
      <c r="D33" s="36"/>
      <c r="E33" s="36"/>
      <c r="F33" s="36"/>
      <c r="G33" s="36"/>
      <c r="H33" s="36"/>
      <c r="I33" s="36"/>
      <c r="J33" s="37"/>
    </row>
    <row r="34" spans="1:12" x14ac:dyDescent="0.35">
      <c r="A34" s="29" t="s">
        <v>59</v>
      </c>
      <c r="B34" s="36" t="s">
        <v>80</v>
      </c>
      <c r="C34" s="36"/>
      <c r="D34" s="36"/>
      <c r="E34" s="36"/>
      <c r="F34" s="36"/>
      <c r="G34" s="36"/>
      <c r="H34" s="36"/>
      <c r="I34" s="36"/>
      <c r="J34" s="37"/>
    </row>
    <row r="35" spans="1:12" ht="81.5" customHeight="1" x14ac:dyDescent="0.35">
      <c r="A35" s="29" t="s">
        <v>60</v>
      </c>
      <c r="B35" s="36" t="s">
        <v>81</v>
      </c>
      <c r="C35" s="36"/>
      <c r="D35" s="36"/>
      <c r="E35" s="36"/>
      <c r="F35" s="36"/>
      <c r="G35" s="36"/>
      <c r="H35" s="36"/>
      <c r="I35" s="36"/>
      <c r="J35" s="37"/>
    </row>
    <row r="36" spans="1:12" ht="15.5" x14ac:dyDescent="0.35">
      <c r="A36" s="38" t="s">
        <v>61</v>
      </c>
      <c r="B36" s="39"/>
      <c r="C36" s="39"/>
      <c r="D36" s="39"/>
      <c r="E36" s="39"/>
      <c r="F36" s="39"/>
      <c r="G36" s="39"/>
      <c r="H36" s="39"/>
      <c r="I36" s="39"/>
      <c r="J36" s="40"/>
    </row>
    <row r="37" spans="1:12" ht="15.5" x14ac:dyDescent="0.35">
      <c r="A37" s="41" t="s">
        <v>62</v>
      </c>
      <c r="B37" s="42"/>
      <c r="C37" s="42"/>
      <c r="D37" s="42"/>
      <c r="E37" s="42"/>
      <c r="F37" s="42"/>
      <c r="G37" s="42"/>
      <c r="H37" s="42"/>
      <c r="I37" s="42"/>
      <c r="J37" s="43"/>
      <c r="K37" s="2"/>
    </row>
    <row r="38" spans="1:12" ht="27.75" customHeight="1" x14ac:dyDescent="0.35">
      <c r="A38" s="44" t="s">
        <v>63</v>
      </c>
      <c r="B38" s="45"/>
      <c r="C38" s="45"/>
      <c r="D38" s="45"/>
      <c r="E38" s="45"/>
      <c r="F38" s="45"/>
      <c r="G38" s="45"/>
      <c r="H38" s="45"/>
      <c r="I38" s="45"/>
      <c r="J38" s="46"/>
    </row>
    <row r="39" spans="1:12" ht="27.75" customHeight="1" x14ac:dyDescent="0.35">
      <c r="A39" s="12"/>
      <c r="B39" s="12"/>
      <c r="C39" s="12"/>
      <c r="D39" s="12"/>
      <c r="E39" s="12"/>
      <c r="F39" s="12"/>
      <c r="G39" s="12"/>
      <c r="H39" s="12"/>
      <c r="I39" s="12"/>
      <c r="J39" s="12"/>
    </row>
    <row r="40" spans="1:12" ht="30.75" customHeight="1" x14ac:dyDescent="0.35">
      <c r="A40" s="47" t="s">
        <v>64</v>
      </c>
      <c r="B40" s="47"/>
      <c r="C40" s="47"/>
      <c r="D40" s="47"/>
      <c r="E40" s="47"/>
      <c r="F40" s="47"/>
      <c r="G40" s="47"/>
      <c r="H40" s="47"/>
      <c r="I40" s="47"/>
      <c r="J40" s="47"/>
    </row>
    <row r="42" spans="1:12" ht="15" thickBot="1" x14ac:dyDescent="0.4">
      <c r="A42" s="30" t="s">
        <v>65</v>
      </c>
      <c r="B42" s="31">
        <v>1150300100</v>
      </c>
      <c r="G42" s="48"/>
      <c r="H42" s="48"/>
      <c r="I42" s="48"/>
      <c r="J42" s="48"/>
    </row>
    <row r="43" spans="1:12" x14ac:dyDescent="0.35">
      <c r="A43" s="30" t="s">
        <v>66</v>
      </c>
      <c r="B43" s="31">
        <v>1150300100</v>
      </c>
      <c r="G43" s="49" t="s">
        <v>69</v>
      </c>
      <c r="H43" s="49"/>
      <c r="I43" s="49"/>
      <c r="J43" s="49"/>
      <c r="L43" s="16"/>
    </row>
    <row r="44" spans="1:12" x14ac:dyDescent="0.35">
      <c r="A44" s="30" t="s">
        <v>67</v>
      </c>
      <c r="B44" s="31">
        <f>+F25</f>
        <v>1112099634.28</v>
      </c>
      <c r="G44" s="32" t="s">
        <v>68</v>
      </c>
      <c r="H44" s="32"/>
      <c r="I44" s="32"/>
      <c r="J44" s="32"/>
    </row>
  </sheetData>
  <sheetProtection formatCells="0" formatColumns="0" formatRows="0" insertColumns="0" insertRows="0" insertHyperlinks="0" deleteColumns="0" deleteRows="0" sort="0" autoFilter="0" pivotTables="0"/>
  <mergeCells count="51">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G44:J44"/>
    <mergeCell ref="A31:J31"/>
    <mergeCell ref="B32:J32"/>
    <mergeCell ref="B33:J33"/>
    <mergeCell ref="B34:J34"/>
    <mergeCell ref="B35:J35"/>
    <mergeCell ref="A36:J36"/>
    <mergeCell ref="A37:J37"/>
    <mergeCell ref="A38:J38"/>
    <mergeCell ref="A40:J40"/>
    <mergeCell ref="G42:J42"/>
    <mergeCell ref="G43:J43"/>
  </mergeCells>
  <dataValidations count="16">
    <dataValidation allowBlank="1" showInputMessage="1" showErrorMessage="1" prompt="Monto ejecutado en el trimestre" sqref="H28:H29 D45" xr:uid="{7A831BC0-4D4C-49D1-8688-2CCC114378F9}"/>
    <dataValidation allowBlank="1" showInputMessage="1" showErrorMessage="1" prompt="Meta alcanzada en el trimestre" sqref="G28" xr:uid="{4AEE2BAB-D95A-4BF2-A9ED-D812242D7657}"/>
    <dataValidation allowBlank="1" showInputMessage="1" showErrorMessage="1" prompt="Monto presupuestado para el producto" sqref="D28:D29 F28:F29 B42:B43" xr:uid="{6F6A26BD-AD69-49EB-9105-237E1A3CB3C0}"/>
    <dataValidation allowBlank="1" showInputMessage="1" showErrorMessage="1" prompt="Meta anual del indicador" sqref="C28:C29 E28:E29" xr:uid="{C1FBAF6B-E8B5-4441-AD20-14432D31D07F}"/>
    <dataValidation allowBlank="1" showInputMessage="1" showErrorMessage="1" prompt="Nombre del indicador" sqref="B28:B29" xr:uid="{A5931C25-5B2A-4577-81E9-793516F28AFD}"/>
    <dataValidation allowBlank="1" showInputMessage="1" showErrorMessage="1" prompt="Nombre de cada producto" sqref="A28:A29" xr:uid="{F9820072-717A-4032-AD75-C76A8E6B5F1F}"/>
    <dataValidation allowBlank="1" showInputMessage="1" showErrorMessage="1" prompt="¿En qué consiste el programa?" sqref="B19:J19" xr:uid="{058C0DF1-BB67-4305-B7B9-11E2CAE39F8F}"/>
    <dataValidation allowBlank="1" showInputMessage="1" showErrorMessage="1" prompt="Presupuesto del programa" sqref="A25:C25 F25" xr:uid="{89AABE6D-7332-415D-98FB-B051A7492E20}"/>
    <dataValidation allowBlank="1" showInputMessage="1" showErrorMessage="1" prompt="Oportunidades de mejora identificadas" sqref="A38:J39" xr:uid="{2D4C7972-FEE0-4963-B3F5-6A35DFAE07A6}"/>
    <dataValidation allowBlank="1" showInputMessage="1" showErrorMessage="1" prompt="De existir desvío, explicar razones." sqref="B35:J35" xr:uid="{521ED311-7AF5-408C-A8DF-32BDF4E471E1}"/>
    <dataValidation allowBlank="1" showInputMessage="1" showErrorMessage="1" prompt="1. Describir lo plasmado en el presupuesto_x000a_2. Describir lo alcanzado en términos financieros y de producción " sqref="B34:J34" xr:uid="{80339EEB-7611-4DEE-821C-125468B97DAB}"/>
    <dataValidation allowBlank="1" showInputMessage="1" showErrorMessage="1" prompt="¿En qué consiste el producto? su objetivo" sqref="B33:J33" xr:uid="{D78CB90F-DAFD-4CDD-8737-0E036B5D3117}"/>
    <dataValidation allowBlank="1" showInputMessage="1" showErrorMessage="1" prompt="Nombre del producto" sqref="B32:J32" xr:uid="{C1A52CF7-6EA0-4C42-973B-60355CF26233}"/>
    <dataValidation allowBlank="1" showInputMessage="1" showErrorMessage="1" prompt="¿A quién va dirigido el programa?, ¿qué característica tiene esta población que requiere ser beneficiada?" sqref="B20:J20" xr:uid="{FC937EFC-14A5-4BC6-BFE1-4D763D01D683}"/>
    <dataValidation allowBlank="1" showInputMessage="1" prompt="Nombre del capítulo" sqref="B8:J10" xr:uid="{4C21BF1A-DF5B-4E89-A8FF-28877BA402EE}"/>
    <dataValidation allowBlank="1" sqref="A8" xr:uid="{3A8FA310-7D6E-4E02-AFE5-1B265E43AC96}"/>
  </dataValidations>
  <pageMargins left="0.25" right="0.25" top="0.75" bottom="0.75" header="0.3" footer="0.3"/>
  <pageSetup scale="70"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a0700b3-77ba-4798-8ed3-6bf061f1f59e" xsi:nil="true"/>
    <lcf76f155ced4ddcb4097134ff3c332f xmlns="14223695-7db8-4fbe-93d0-5443b7b1ff2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0D6C71030D235479EE51807423776A2" ma:contentTypeVersion="14" ma:contentTypeDescription="Crear nuevo documento." ma:contentTypeScope="" ma:versionID="675fdf80f364fb12b747e81e13bab4bb">
  <xsd:schema xmlns:xsd="http://www.w3.org/2001/XMLSchema" xmlns:xs="http://www.w3.org/2001/XMLSchema" xmlns:p="http://schemas.microsoft.com/office/2006/metadata/properties" xmlns:ns2="14223695-7db8-4fbe-93d0-5443b7b1ff26" xmlns:ns3="0a0700b3-77ba-4798-8ed3-6bf061f1f59e" targetNamespace="http://schemas.microsoft.com/office/2006/metadata/properties" ma:root="true" ma:fieldsID="83c796067e3f557dc0a1997b61ad5082" ns2:_="" ns3:_="">
    <xsd:import namespace="14223695-7db8-4fbe-93d0-5443b7b1ff26"/>
    <xsd:import namespace="0a0700b3-77ba-4798-8ed3-6bf061f1f59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23695-7db8-4fbe-93d0-5443b7b1ff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bb2255c-d137-4afe-969c-0f87c084dcb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0700b3-77ba-4798-8ed3-6bf061f1f59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d2ff08-15d0-4f73-876d-7be7b60487f3}" ma:internalName="TaxCatchAll" ma:showField="CatchAllData" ma:web="0a0700b3-77ba-4798-8ed3-6bf061f1f59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C54C2C-DB72-451C-AE6C-503ED4D45E73}">
  <ds:schemaRefs>
    <ds:schemaRef ds:uri="http://schemas.microsoft.com/office/2006/metadata/properties"/>
    <ds:schemaRef ds:uri="http://schemas.microsoft.com/office/infopath/2007/PartnerControls"/>
    <ds:schemaRef ds:uri="0a0700b3-77ba-4798-8ed3-6bf061f1f59e"/>
    <ds:schemaRef ds:uri="14223695-7db8-4fbe-93d0-5443b7b1ff26"/>
  </ds:schemaRefs>
</ds:datastoreItem>
</file>

<file path=customXml/itemProps2.xml><?xml version="1.0" encoding="utf-8"?>
<ds:datastoreItem xmlns:ds="http://schemas.openxmlformats.org/officeDocument/2006/customXml" ds:itemID="{142380C7-59F7-4C0F-83AC-11D50FD35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23695-7db8-4fbe-93d0-5443b7b1ff26"/>
    <ds:schemaRef ds:uri="0a0700b3-77ba-4798-8ed3-6bf061f1f5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CE4455-8D11-4B98-ABA2-13AAA48D14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1er trimestre </vt:lpstr>
      <vt:lpstr>2do trimestre</vt:lpstr>
      <vt:lpstr>3er trimestre </vt:lpstr>
      <vt:lpstr>4to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Yenny Altagracia Hernández Maria</dc:creator>
  <cp:lastModifiedBy>Yenny Altagracia Hernández Maria</cp:lastModifiedBy>
  <cp:lastPrinted>2026-01-14T20:13:53Z</cp:lastPrinted>
  <dcterms:created xsi:type="dcterms:W3CDTF">2015-06-05T18:19:34Z</dcterms:created>
  <dcterms:modified xsi:type="dcterms:W3CDTF">2026-01-14T20:14:32Z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0x01010090D6C71030D235479EE51807423776A2</vt:lpwstr>
  </property>
  <property fmtid="{D5CDD505-2E9C-101B-9397-08002B2CF9AE}" pid="3" name="MediaServiceImageTags">
    <vt:lpwstr/>
  </property>
</Properties>
</file>