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A5E322AA-27F7-4AA0-8186-6829D2A22085}" xr6:coauthVersionLast="47" xr6:coauthVersionMax="47" xr10:uidLastSave="{00000000-0000-0000-0000-000000000000}"/>
  <workbookProtection workbookAlgorithmName="SHA-512" workbookHashValue="7Yyo1h4ebFxjTo77VVuKbXEdWWttbgB/9aBXiQplwokX0axGYpsnjp1j9v3SXEfkJBVNM3okPnR7y+Sed6yrIw==" workbookSaltValue="NArD0toC114ZoaYlN35Vlg==" workbookSpinCount="100000" lockStructure="1"/>
  <bookViews>
    <workbookView xWindow="-120" yWindow="-120" windowWidth="29040" windowHeight="15840" xr2:uid="{00000000-000D-0000-FFFF-FFFF00000000}"/>
  </bookViews>
  <sheets>
    <sheet name="Relacion retencion cheques" sheetId="39" r:id="rId1"/>
    <sheet name="Cheques" sheetId="40" r:id="rId2"/>
    <sheet name="Libramientos" sheetId="4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1" l="1"/>
  <c r="E39" i="39"/>
  <c r="H39" i="39"/>
  <c r="F13" i="39"/>
  <c r="E36" i="40" l="1"/>
  <c r="G39" i="39"/>
  <c r="D39" i="39"/>
  <c r="F39" i="39"/>
</calcChain>
</file>

<file path=xl/sharedStrings.xml><?xml version="1.0" encoding="utf-8"?>
<sst xmlns="http://schemas.openxmlformats.org/spreadsheetml/2006/main" count="152" uniqueCount="76">
  <si>
    <t>INSTITUTO TECNICO SUPERIOR COMUNITARIO</t>
  </si>
  <si>
    <t xml:space="preserve">Relacion de Ck. Emitidos </t>
  </si>
  <si>
    <t>FECHA</t>
  </si>
  <si>
    <t>No. Ck.</t>
  </si>
  <si>
    <t>Beneficiario</t>
  </si>
  <si>
    <t>Estatus</t>
  </si>
  <si>
    <t>TOTAL</t>
  </si>
  <si>
    <t>ELABORADO POR:</t>
  </si>
  <si>
    <t>____________________________</t>
  </si>
  <si>
    <t>Ret. 10%</t>
  </si>
  <si>
    <t>NULO</t>
  </si>
  <si>
    <t>Ret. 30% ITBIS</t>
  </si>
  <si>
    <t>Ret. 100% ITBIS</t>
  </si>
  <si>
    <t>Monto CK</t>
  </si>
  <si>
    <t>Total</t>
  </si>
  <si>
    <t>CAPEGAR,SRL</t>
  </si>
  <si>
    <t>Ret. 5% Prov. Del estado</t>
  </si>
  <si>
    <t>Monto del cheque</t>
  </si>
  <si>
    <t>Monto Imponible</t>
  </si>
  <si>
    <t xml:space="preserve">LIC. JESUS RAFAEL MENDEZ MENDEZ </t>
  </si>
  <si>
    <t>CAASD</t>
  </si>
  <si>
    <t>004911</t>
  </si>
  <si>
    <t>004912</t>
  </si>
  <si>
    <t>Mes de Noviembre   2022</t>
  </si>
  <si>
    <t>004907</t>
  </si>
  <si>
    <t xml:space="preserve"> ICU SOLUCIONES EMPRESARIALES, SRL </t>
  </si>
  <si>
    <t>Mes de Noviembre  2022</t>
  </si>
  <si>
    <t>ICU SOLUCIONES EMPRESARIALES,SRL</t>
  </si>
  <si>
    <t>004908</t>
  </si>
  <si>
    <t>004909</t>
  </si>
  <si>
    <t xml:space="preserve">LOLA 5 MULTISERVICES, SRL </t>
  </si>
  <si>
    <t>MULTISERVICE24 FL, SRL</t>
  </si>
  <si>
    <t>004910</t>
  </si>
  <si>
    <t xml:space="preserve">WENDY SUSANA LIZ AQUINO </t>
  </si>
  <si>
    <t>004913</t>
  </si>
  <si>
    <t>004914</t>
  </si>
  <si>
    <t>REFRIGERACION F&amp;H,SRL</t>
  </si>
  <si>
    <t>004916</t>
  </si>
  <si>
    <t>004917</t>
  </si>
  <si>
    <t>004915</t>
  </si>
  <si>
    <t>004919</t>
  </si>
  <si>
    <t>CAPEGAR SRL</t>
  </si>
  <si>
    <t>004921</t>
  </si>
  <si>
    <t>004920</t>
  </si>
  <si>
    <t>ELDRY KAMILLE BELTRE RAMIREZ</t>
  </si>
  <si>
    <t>004922</t>
  </si>
  <si>
    <t>PEDRO PADUA SORIANO</t>
  </si>
  <si>
    <t>004923</t>
  </si>
  <si>
    <t>004924</t>
  </si>
  <si>
    <t>004925</t>
  </si>
  <si>
    <t>004926</t>
  </si>
  <si>
    <t>004918</t>
  </si>
  <si>
    <t xml:space="preserve">WENDY SUSANA LIZ  AQUINO </t>
  </si>
  <si>
    <t>004927</t>
  </si>
  <si>
    <t>YOU COLOR, SRL</t>
  </si>
  <si>
    <t>004928</t>
  </si>
  <si>
    <t>004929</t>
  </si>
  <si>
    <t>ALFREDO HERRERA RODRIGUEZ</t>
  </si>
  <si>
    <t>004930</t>
  </si>
  <si>
    <t>MASM, SRL</t>
  </si>
  <si>
    <t xml:space="preserve">ELDRY KAMILLE BELTRE RAMIREZ </t>
  </si>
  <si>
    <t xml:space="preserve"> </t>
  </si>
  <si>
    <t xml:space="preserve">Relacion de libramientos Emitidos </t>
  </si>
  <si>
    <t>Monto Lib</t>
  </si>
  <si>
    <t>ASPEDOM SRL</t>
  </si>
  <si>
    <t>946-1</t>
  </si>
  <si>
    <t>EMPRESAS OCL, SRL</t>
  </si>
  <si>
    <t>939-1</t>
  </si>
  <si>
    <t>MULTISERVI WVR SRL</t>
  </si>
  <si>
    <t>931-1</t>
  </si>
  <si>
    <t>LUFISA COMERCIAL SRL</t>
  </si>
  <si>
    <t>913-1</t>
  </si>
  <si>
    <t>AMARAM ENTERPRISE, SRL</t>
  </si>
  <si>
    <t>911-1</t>
  </si>
  <si>
    <t>822-1</t>
  </si>
  <si>
    <t>No. LIB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</si>
</sst>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Bs.S&quot;* #,##0.00_ ;_ &quot;Bs.S&quot;* \-#,##0.00_ ;_ &quot;Bs.S&quot;* &quot;-&quot;??_ ;_ @_ 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.00"/>
    <numFmt numFmtId="168" formatCode="_-[$$-1C0A]* #,##0.00_ ;_-[$$-1C0A]* \-#,##0.00\ ;_-[$$-1C0A]* &quot;-&quot;??_ ;_-@_ "/>
  </numFmts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u val="double"/>
      <sz val="14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b/>
      <u val="double"/>
      <sz val="12"/>
      <color theme="1"/>
      <name val="Calibri"/>
      <family val="2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u val="double"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9" fillId="0" borderId="0">
      <alignment wrapText="1"/>
    </xf>
  </cellStyleXfs>
  <cellXfs count="99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6" xfId="1" applyFont="1" applyBorder="1"/>
    <xf numFmtId="166" fontId="7" fillId="0" borderId="0" xfId="1" applyFont="1"/>
    <xf numFmtId="0" fontId="5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166" fontId="0" fillId="0" borderId="0" xfId="1" applyFont="1" applyBorder="1"/>
    <xf numFmtId="4" fontId="0" fillId="0" borderId="0" xfId="0" applyNumberFormat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166" fontId="11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164" fontId="14" fillId="0" borderId="6" xfId="0" applyNumberFormat="1" applyFont="1" applyBorder="1" applyAlignment="1">
      <alignment horizontal="center" vertical="center"/>
    </xf>
    <xf numFmtId="4" fontId="0" fillId="0" borderId="6" xfId="0" applyNumberFormat="1" applyBorder="1"/>
    <xf numFmtId="166" fontId="0" fillId="0" borderId="7" xfId="1" applyFont="1" applyBorder="1"/>
    <xf numFmtId="49" fontId="15" fillId="0" borderId="8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14" fontId="16" fillId="0" borderId="6" xfId="0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8" fontId="16" fillId="2" borderId="6" xfId="1" applyNumberFormat="1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164" fontId="16" fillId="2" borderId="0" xfId="1" applyNumberFormat="1" applyFont="1" applyFill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19" fillId="0" borderId="0" xfId="0" applyNumberFormat="1" applyFont="1" applyAlignment="1">
      <alignment horizontal="center"/>
    </xf>
    <xf numFmtId="166" fontId="15" fillId="0" borderId="6" xfId="1" applyFont="1" applyBorder="1" applyAlignment="1">
      <alignment horizontal="center"/>
    </xf>
    <xf numFmtId="165" fontId="16" fillId="2" borderId="6" xfId="1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166" fontId="15" fillId="0" borderId="7" xfId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 wrapText="1"/>
    </xf>
    <xf numFmtId="166" fontId="15" fillId="0" borderId="0" xfId="1" applyFont="1" applyBorder="1" applyAlignment="1">
      <alignment horizontal="center"/>
    </xf>
    <xf numFmtId="14" fontId="0" fillId="2" borderId="14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4" fontId="20" fillId="2" borderId="6" xfId="0" applyNumberFormat="1" applyFont="1" applyFill="1" applyBorder="1" applyAlignment="1">
      <alignment horizontal="center"/>
    </xf>
    <xf numFmtId="165" fontId="21" fillId="2" borderId="6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6" fontId="23" fillId="0" borderId="0" xfId="1" applyFont="1"/>
    <xf numFmtId="0" fontId="10" fillId="0" borderId="0" xfId="0" applyFont="1"/>
    <xf numFmtId="165" fontId="10" fillId="0" borderId="0" xfId="0" applyNumberFormat="1" applyFont="1"/>
    <xf numFmtId="167" fontId="23" fillId="0" borderId="0" xfId="1" applyNumberFormat="1" applyFont="1"/>
    <xf numFmtId="165" fontId="21" fillId="2" borderId="16" xfId="1" applyNumberFormat="1" applyFont="1" applyFill="1" applyBorder="1" applyAlignment="1">
      <alignment horizontal="center"/>
    </xf>
    <xf numFmtId="165" fontId="20" fillId="0" borderId="15" xfId="2" applyFont="1" applyBorder="1" applyAlignment="1">
      <alignment horizontal="center"/>
    </xf>
    <xf numFmtId="165" fontId="21" fillId="2" borderId="15" xfId="1" applyNumberFormat="1" applyFont="1" applyFill="1" applyBorder="1" applyAlignment="1">
      <alignment horizontal="center"/>
    </xf>
    <xf numFmtId="167" fontId="0" fillId="0" borderId="6" xfId="0" applyNumberFormat="1" applyBorder="1"/>
    <xf numFmtId="49" fontId="20" fillId="2" borderId="8" xfId="0" applyNumberFormat="1" applyFont="1" applyFill="1" applyBorder="1" applyAlignment="1">
      <alignment horizontal="center"/>
    </xf>
    <xf numFmtId="49" fontId="20" fillId="2" borderId="9" xfId="0" applyNumberFormat="1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center"/>
    </xf>
    <xf numFmtId="49" fontId="15" fillId="2" borderId="9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167" fontId="0" fillId="0" borderId="0" xfId="0" applyNumberFormat="1"/>
    <xf numFmtId="4" fontId="15" fillId="0" borderId="6" xfId="2" applyNumberFormat="1" applyFont="1" applyBorder="1" applyAlignment="1">
      <alignment horizontal="right"/>
    </xf>
    <xf numFmtId="0" fontId="17" fillId="2" borderId="6" xfId="0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left" vertical="top"/>
    </xf>
    <xf numFmtId="168" fontId="16" fillId="2" borderId="16" xfId="1" applyNumberFormat="1" applyFont="1" applyFill="1" applyBorder="1" applyAlignment="1">
      <alignment horizontal="center"/>
    </xf>
    <xf numFmtId="0" fontId="0" fillId="0" borderId="7" xfId="0" applyBorder="1"/>
    <xf numFmtId="49" fontId="16" fillId="0" borderId="6" xfId="0" applyNumberFormat="1" applyFont="1" applyBorder="1" applyAlignment="1">
      <alignment horizontal="center"/>
    </xf>
    <xf numFmtId="164" fontId="16" fillId="2" borderId="6" xfId="1" applyNumberFormat="1" applyFont="1" applyFill="1" applyBorder="1" applyAlignment="1">
      <alignment horizontal="center"/>
    </xf>
    <xf numFmtId="168" fontId="22" fillId="0" borderId="0" xfId="0" applyNumberFormat="1" applyFont="1"/>
    <xf numFmtId="0" fontId="24" fillId="0" borderId="6" xfId="0" applyFont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wrapText="1"/>
    </xf>
    <xf numFmtId="49" fontId="2" fillId="2" borderId="12" xfId="0" applyNumberFormat="1" applyFont="1" applyFill="1" applyBorder="1" applyAlignment="1">
      <alignment horizontal="center" wrapText="1"/>
    </xf>
    <xf numFmtId="49" fontId="2" fillId="2" borderId="13" xfId="0" applyNumberFormat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10" xfId="3" xr:uid="{8B7A3F15-449B-4381-9C63-C78FD576A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2952750</xdr:colOff>
      <xdr:row>0</xdr:row>
      <xdr:rowOff>161925</xdr:rowOff>
    </xdr:from>
    <xdr:to>
      <xdr:col>2</xdr:col>
      <xdr:colOff>3829050</xdr:colOff>
      <xdr:row>4</xdr:row>
      <xdr:rowOff>142875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C334E77F-805D-44CE-8C8A-FCC86E7D7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61925"/>
          <a:ext cx="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33617</xdr:colOff>
      <xdr:row>0</xdr:row>
      <xdr:rowOff>22411</xdr:rowOff>
    </xdr:from>
    <xdr:to>
      <xdr:col>4</xdr:col>
      <xdr:colOff>2240</xdr:colOff>
      <xdr:row>5</xdr:row>
      <xdr:rowOff>146236</xdr:rowOff>
    </xdr:to>
    <xdr:pic>
      <xdr:nvPicPr>
        <xdr:cNvPr id="3" name="Picture 5830">
          <a:extLst>
            <a:ext uri="{FF2B5EF4-FFF2-40B4-BE49-F238E27FC236}">
              <a16:creationId xmlns:a16="http://schemas.microsoft.com/office/drawing/2014/main" id="{9EC2DB1E-A570-43AE-8A63-6F09A00C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617" y="22411"/>
          <a:ext cx="1025898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0</xdr:row>
      <xdr:rowOff>161925</xdr:rowOff>
    </xdr:from>
    <xdr:to>
      <xdr:col>3</xdr:col>
      <xdr:colOff>1285875</xdr:colOff>
      <xdr:row>4</xdr:row>
      <xdr:rowOff>57150</xdr:rowOff>
    </xdr:to>
    <xdr:pic>
      <xdr:nvPicPr>
        <xdr:cNvPr id="3" name="Picture 5830">
          <a:extLst>
            <a:ext uri="{FF2B5EF4-FFF2-40B4-BE49-F238E27FC236}">
              <a16:creationId xmlns:a16="http://schemas.microsoft.com/office/drawing/2014/main" id="{934D330C-9A0B-4DAB-9707-F417CDE3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1925"/>
          <a:ext cx="952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0</xdr:row>
      <xdr:rowOff>85725</xdr:rowOff>
    </xdr:from>
    <xdr:to>
      <xdr:col>3</xdr:col>
      <xdr:colOff>1285875</xdr:colOff>
      <xdr:row>4</xdr:row>
      <xdr:rowOff>57150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3E9C5CD2-1561-4FDD-A275-47D391B1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85725"/>
          <a:ext cx="9525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BA08-A49D-4C59-9F83-D25338CDC862}">
  <dimension ref="A3:I47"/>
  <sheetViews>
    <sheetView tabSelected="1" topLeftCell="A12" workbookViewId="0">
      <selection activeCell="K29" sqref="K29"/>
    </sheetView>
  </sheetViews>
  <sheetFormatPr baseColWidth="10" defaultRowHeight="15" x14ac:dyDescent="0.25"/>
  <cols>
    <col min="1" max="1" width="15.7109375" customWidth="1"/>
    <col min="3" max="3" width="34.5703125" customWidth="1"/>
    <col min="4" max="4" width="15.85546875" customWidth="1"/>
    <col min="5" max="5" width="16" customWidth="1"/>
  </cols>
  <sheetData>
    <row r="3" spans="1:9" x14ac:dyDescent="0.25">
      <c r="A3" s="2"/>
      <c r="B3" s="2"/>
      <c r="E3" s="2"/>
    </row>
    <row r="4" spans="1:9" x14ac:dyDescent="0.25">
      <c r="A4" s="2"/>
      <c r="B4" s="2"/>
      <c r="E4" s="2"/>
    </row>
    <row r="5" spans="1:9" x14ac:dyDescent="0.25">
      <c r="A5" s="2"/>
      <c r="B5" s="2"/>
      <c r="E5" s="2"/>
    </row>
    <row r="6" spans="1:9" ht="15.75" thickBot="1" x14ac:dyDescent="0.3">
      <c r="A6" s="2"/>
      <c r="B6" s="2"/>
      <c r="E6" s="2"/>
    </row>
    <row r="7" spans="1:9" x14ac:dyDescent="0.25">
      <c r="A7" s="6"/>
      <c r="B7" s="7"/>
      <c r="C7" s="8"/>
      <c r="D7" s="8"/>
      <c r="E7" s="7"/>
      <c r="F7" s="8"/>
      <c r="G7" s="8"/>
      <c r="H7" s="8"/>
      <c r="I7" s="9"/>
    </row>
    <row r="8" spans="1:9" ht="15.75" x14ac:dyDescent="0.25">
      <c r="A8" s="82" t="s">
        <v>0</v>
      </c>
      <c r="B8" s="83"/>
      <c r="C8" s="83"/>
      <c r="D8" s="83"/>
      <c r="E8" s="83"/>
      <c r="F8" s="83"/>
      <c r="G8" s="83"/>
      <c r="H8" s="83"/>
      <c r="I8" s="84"/>
    </row>
    <row r="9" spans="1:9" ht="15.75" x14ac:dyDescent="0.25">
      <c r="A9" s="85" t="s">
        <v>1</v>
      </c>
      <c r="B9" s="86"/>
      <c r="C9" s="86"/>
      <c r="D9" s="86"/>
      <c r="E9" s="86"/>
      <c r="F9" s="86"/>
      <c r="G9" s="86"/>
      <c r="H9" s="86"/>
      <c r="I9" s="87"/>
    </row>
    <row r="10" spans="1:9" ht="21" thickBot="1" x14ac:dyDescent="0.35">
      <c r="A10" s="88" t="s">
        <v>23</v>
      </c>
      <c r="B10" s="89"/>
      <c r="C10" s="89"/>
      <c r="D10" s="89"/>
      <c r="E10" s="89"/>
      <c r="F10" s="89"/>
      <c r="G10" s="89"/>
      <c r="H10" s="89"/>
      <c r="I10" s="90"/>
    </row>
    <row r="12" spans="1:9" ht="45" x14ac:dyDescent="0.25">
      <c r="A12" s="5" t="s">
        <v>2</v>
      </c>
      <c r="B12" s="5" t="s">
        <v>3</v>
      </c>
      <c r="C12" s="5" t="s">
        <v>4</v>
      </c>
      <c r="D12" s="5" t="s">
        <v>17</v>
      </c>
      <c r="E12" s="15" t="s">
        <v>18</v>
      </c>
      <c r="F12" s="49" t="s">
        <v>16</v>
      </c>
      <c r="G12" s="13" t="s">
        <v>9</v>
      </c>
      <c r="H12" s="14" t="s">
        <v>11</v>
      </c>
      <c r="I12" s="13" t="s">
        <v>12</v>
      </c>
    </row>
    <row r="13" spans="1:9" x14ac:dyDescent="0.25">
      <c r="A13" s="30">
        <v>44867</v>
      </c>
      <c r="B13" s="25" t="s">
        <v>24</v>
      </c>
      <c r="C13" s="75" t="s">
        <v>27</v>
      </c>
      <c r="D13" s="32">
        <v>64489.39</v>
      </c>
      <c r="E13" s="23">
        <v>59934.38</v>
      </c>
      <c r="F13" s="64">
        <f>+E13*5%</f>
        <v>2996.7190000000001</v>
      </c>
      <c r="G13" s="45"/>
      <c r="H13" s="64">
        <v>3236.4650000000001</v>
      </c>
      <c r="I13" s="3"/>
    </row>
    <row r="14" spans="1:9" x14ac:dyDescent="0.25">
      <c r="A14" s="30">
        <v>44869</v>
      </c>
      <c r="B14" s="25" t="s">
        <v>28</v>
      </c>
      <c r="C14" s="31" t="s">
        <v>10</v>
      </c>
      <c r="D14" s="32"/>
      <c r="E14" s="12"/>
      <c r="F14" s="64"/>
      <c r="G14" s="45"/>
      <c r="H14" s="45"/>
      <c r="I14" s="3"/>
    </row>
    <row r="15" spans="1:9" x14ac:dyDescent="0.25">
      <c r="A15" s="30">
        <v>44869</v>
      </c>
      <c r="B15" s="25" t="s">
        <v>29</v>
      </c>
      <c r="C15" s="31" t="s">
        <v>10</v>
      </c>
      <c r="D15" s="32"/>
      <c r="E15" s="23"/>
      <c r="F15" s="64"/>
      <c r="G15" s="45"/>
      <c r="H15" s="45"/>
      <c r="I15" s="3"/>
    </row>
    <row r="16" spans="1:9" ht="15.75" x14ac:dyDescent="0.25">
      <c r="A16" s="53">
        <v>44869</v>
      </c>
      <c r="B16" s="65" t="s">
        <v>32</v>
      </c>
      <c r="C16" s="73" t="s">
        <v>61</v>
      </c>
      <c r="D16" s="32"/>
      <c r="E16" s="62"/>
      <c r="F16" s="64"/>
      <c r="G16" s="45"/>
      <c r="H16" s="45"/>
      <c r="I16" s="3"/>
    </row>
    <row r="17" spans="1:9" ht="15.75" x14ac:dyDescent="0.25">
      <c r="A17" s="53">
        <v>44869</v>
      </c>
      <c r="B17" s="65" t="s">
        <v>21</v>
      </c>
      <c r="C17" s="33" t="s">
        <v>10</v>
      </c>
      <c r="D17" s="32"/>
      <c r="E17" s="61"/>
      <c r="F17" s="64"/>
      <c r="G17" s="45"/>
      <c r="H17" s="45"/>
      <c r="I17" s="3"/>
    </row>
    <row r="18" spans="1:9" ht="15.75" x14ac:dyDescent="0.25">
      <c r="A18" s="53">
        <v>44869</v>
      </c>
      <c r="B18" s="65" t="s">
        <v>22</v>
      </c>
      <c r="C18" s="33" t="s">
        <v>10</v>
      </c>
      <c r="D18" s="32"/>
      <c r="E18" s="61"/>
      <c r="F18" s="64"/>
      <c r="G18" s="45"/>
      <c r="H18" s="45"/>
      <c r="I18" s="3"/>
    </row>
    <row r="19" spans="1:9" ht="15.75" x14ac:dyDescent="0.25">
      <c r="A19" s="53">
        <v>44869</v>
      </c>
      <c r="B19" s="65" t="s">
        <v>34</v>
      </c>
      <c r="C19" s="33" t="s">
        <v>10</v>
      </c>
      <c r="D19" s="32"/>
      <c r="E19" s="61"/>
      <c r="F19" s="64"/>
      <c r="G19" s="64"/>
      <c r="H19" s="45"/>
      <c r="I19" s="64"/>
    </row>
    <row r="20" spans="1:9" ht="15.75" x14ac:dyDescent="0.25">
      <c r="A20" s="53">
        <v>44870</v>
      </c>
      <c r="B20" s="65" t="s">
        <v>35</v>
      </c>
      <c r="C20" s="33" t="s">
        <v>10</v>
      </c>
      <c r="D20" s="32"/>
      <c r="E20" s="61"/>
      <c r="F20" s="64"/>
      <c r="G20" s="64"/>
      <c r="H20" s="45"/>
      <c r="I20" s="64"/>
    </row>
    <row r="21" spans="1:9" ht="15.75" x14ac:dyDescent="0.25">
      <c r="A21" s="53">
        <v>44869</v>
      </c>
      <c r="B21" s="66" t="s">
        <v>39</v>
      </c>
      <c r="C21" s="33" t="s">
        <v>10</v>
      </c>
      <c r="D21" s="32"/>
      <c r="E21" s="61"/>
      <c r="F21" s="64"/>
      <c r="G21" s="64"/>
      <c r="H21" s="45"/>
      <c r="I21" s="64"/>
    </row>
    <row r="22" spans="1:9" ht="15.75" x14ac:dyDescent="0.25">
      <c r="A22" s="30">
        <v>44872</v>
      </c>
      <c r="B22" s="26" t="s">
        <v>37</v>
      </c>
      <c r="C22" s="33" t="s">
        <v>19</v>
      </c>
      <c r="D22" s="32">
        <v>71100</v>
      </c>
      <c r="E22" s="63">
        <v>79000</v>
      </c>
      <c r="F22" s="64"/>
      <c r="G22" s="64">
        <v>7900</v>
      </c>
      <c r="H22" s="45"/>
      <c r="I22" s="64">
        <v>14220</v>
      </c>
    </row>
    <row r="23" spans="1:9" x14ac:dyDescent="0.25">
      <c r="A23" s="30">
        <v>44872</v>
      </c>
      <c r="B23" s="26" t="s">
        <v>38</v>
      </c>
      <c r="C23" s="31" t="s">
        <v>10</v>
      </c>
      <c r="D23" s="32"/>
      <c r="E23" s="32"/>
      <c r="F23" s="64"/>
      <c r="G23" s="64"/>
      <c r="H23" s="10"/>
      <c r="I23" s="64"/>
    </row>
    <row r="24" spans="1:9" x14ac:dyDescent="0.25">
      <c r="A24" s="30">
        <v>44876</v>
      </c>
      <c r="B24" s="26" t="s">
        <v>51</v>
      </c>
      <c r="C24" s="31" t="s">
        <v>52</v>
      </c>
      <c r="D24" s="32">
        <v>107590</v>
      </c>
      <c r="E24" s="76"/>
      <c r="F24" s="64"/>
      <c r="H24" s="77"/>
      <c r="I24" s="64"/>
    </row>
    <row r="25" spans="1:9" ht="15.75" x14ac:dyDescent="0.25">
      <c r="A25" s="30">
        <v>44882</v>
      </c>
      <c r="B25" s="68" t="s">
        <v>40</v>
      </c>
      <c r="C25" s="33" t="s">
        <v>41</v>
      </c>
      <c r="D25" s="32">
        <v>495238.47</v>
      </c>
      <c r="E25" s="61"/>
      <c r="F25" s="64"/>
      <c r="G25" s="48"/>
      <c r="H25" s="48"/>
      <c r="I25" s="64"/>
    </row>
    <row r="26" spans="1:9" ht="15.75" x14ac:dyDescent="0.25">
      <c r="A26" s="30">
        <v>44883</v>
      </c>
      <c r="B26" s="68" t="s">
        <v>43</v>
      </c>
      <c r="C26" s="47" t="s">
        <v>44</v>
      </c>
      <c r="D26" s="61">
        <v>92436.43</v>
      </c>
      <c r="E26" s="61">
        <v>97301.5</v>
      </c>
      <c r="F26" s="64">
        <v>4865.08</v>
      </c>
      <c r="G26" s="48">
        <v>0</v>
      </c>
      <c r="H26" s="48">
        <v>0</v>
      </c>
      <c r="I26" s="64">
        <v>6202.98</v>
      </c>
    </row>
    <row r="27" spans="1:9" ht="15.75" x14ac:dyDescent="0.25">
      <c r="A27" s="30">
        <v>44883</v>
      </c>
      <c r="B27" s="68" t="s">
        <v>42</v>
      </c>
      <c r="C27" s="47" t="s">
        <v>10</v>
      </c>
      <c r="D27" s="61">
        <v>43660</v>
      </c>
      <c r="E27" s="61"/>
      <c r="F27" s="64"/>
      <c r="G27" s="48">
        <v>0</v>
      </c>
      <c r="H27" s="48">
        <v>0</v>
      </c>
      <c r="I27" s="24">
        <v>0</v>
      </c>
    </row>
    <row r="28" spans="1:9" ht="15.75" x14ac:dyDescent="0.25">
      <c r="A28" s="30">
        <v>44883</v>
      </c>
      <c r="B28" s="68" t="s">
        <v>45</v>
      </c>
      <c r="C28" s="47" t="s">
        <v>46</v>
      </c>
      <c r="D28" s="61">
        <v>116647.03999999999</v>
      </c>
      <c r="E28" s="61"/>
      <c r="F28" s="64"/>
      <c r="G28" s="48">
        <v>0</v>
      </c>
      <c r="H28" s="48">
        <v>0</v>
      </c>
      <c r="I28" s="24">
        <v>0</v>
      </c>
    </row>
    <row r="29" spans="1:9" ht="15.75" x14ac:dyDescent="0.25">
      <c r="A29" s="30">
        <v>44883</v>
      </c>
      <c r="B29" s="68" t="s">
        <v>47</v>
      </c>
      <c r="C29" s="47" t="s">
        <v>20</v>
      </c>
      <c r="D29" s="61">
        <v>43660</v>
      </c>
      <c r="E29" s="61">
        <v>0</v>
      </c>
      <c r="F29" s="64"/>
      <c r="G29" s="48">
        <v>0</v>
      </c>
      <c r="H29" s="48">
        <v>0</v>
      </c>
      <c r="I29" s="24">
        <v>0</v>
      </c>
    </row>
    <row r="30" spans="1:9" ht="15.75" x14ac:dyDescent="0.25">
      <c r="A30" s="30">
        <v>44887</v>
      </c>
      <c r="B30" s="28" t="s">
        <v>48</v>
      </c>
      <c r="C30" s="47" t="s">
        <v>33</v>
      </c>
      <c r="D30" s="61">
        <v>27500</v>
      </c>
      <c r="E30" s="61">
        <v>0</v>
      </c>
      <c r="F30" s="64"/>
      <c r="G30" s="48">
        <v>0</v>
      </c>
      <c r="H30" s="48">
        <v>0</v>
      </c>
      <c r="I30" s="24">
        <v>0</v>
      </c>
    </row>
    <row r="31" spans="1:9" ht="15.75" x14ac:dyDescent="0.25">
      <c r="A31" s="30">
        <v>44887</v>
      </c>
      <c r="B31" s="28" t="s">
        <v>49</v>
      </c>
      <c r="C31" s="47" t="s">
        <v>10</v>
      </c>
      <c r="D31" s="61"/>
      <c r="E31" s="61"/>
      <c r="F31" s="64"/>
      <c r="G31" s="48"/>
      <c r="H31" s="48"/>
      <c r="I31" s="24"/>
    </row>
    <row r="32" spans="1:9" ht="15.75" x14ac:dyDescent="0.25">
      <c r="A32" s="30">
        <v>44888</v>
      </c>
      <c r="B32" s="28" t="s">
        <v>50</v>
      </c>
      <c r="C32" s="47" t="s">
        <v>27</v>
      </c>
      <c r="D32" s="61">
        <v>26562.93</v>
      </c>
      <c r="E32" s="61">
        <v>24686.74</v>
      </c>
      <c r="F32" s="64">
        <v>1234.3399999999999</v>
      </c>
      <c r="G32" s="48"/>
      <c r="H32" s="64">
        <v>1333.08</v>
      </c>
      <c r="I32" s="24"/>
    </row>
    <row r="33" spans="1:9" ht="15.75" x14ac:dyDescent="0.25">
      <c r="A33" s="30">
        <v>44894</v>
      </c>
      <c r="B33" s="27" t="s">
        <v>53</v>
      </c>
      <c r="C33" s="47" t="s">
        <v>54</v>
      </c>
      <c r="D33" s="61">
        <v>143510</v>
      </c>
      <c r="E33" s="61">
        <v>127000</v>
      </c>
      <c r="F33" s="64">
        <v>6350</v>
      </c>
      <c r="G33" s="48"/>
      <c r="H33" s="64"/>
      <c r="I33" s="24"/>
    </row>
    <row r="34" spans="1:9" ht="15.75" x14ac:dyDescent="0.25">
      <c r="A34" s="30">
        <v>44895</v>
      </c>
      <c r="B34" s="27" t="s">
        <v>55</v>
      </c>
      <c r="C34" s="47" t="s">
        <v>59</v>
      </c>
      <c r="D34" s="61">
        <v>145857.18</v>
      </c>
      <c r="E34" s="61">
        <v>135555</v>
      </c>
      <c r="F34" s="64">
        <v>6777.75</v>
      </c>
      <c r="G34" s="48"/>
      <c r="H34" s="64">
        <v>7319.97</v>
      </c>
      <c r="I34" s="24"/>
    </row>
    <row r="35" spans="1:9" ht="15.75" x14ac:dyDescent="0.25">
      <c r="A35" s="51"/>
      <c r="B35" s="52"/>
      <c r="C35" s="33"/>
      <c r="D35" s="54"/>
      <c r="E35" s="10"/>
      <c r="F35" s="64"/>
      <c r="G35" s="45"/>
      <c r="H35" s="45"/>
      <c r="I35" s="3"/>
    </row>
    <row r="36" spans="1:9" x14ac:dyDescent="0.25">
      <c r="A36" s="69"/>
      <c r="B36" s="70"/>
      <c r="C36" s="37"/>
      <c r="D36" s="37"/>
      <c r="F36" s="71"/>
      <c r="G36" s="50"/>
      <c r="H36" s="50"/>
      <c r="I36" s="11"/>
    </row>
    <row r="37" spans="1:9" x14ac:dyDescent="0.25">
      <c r="A37" s="69"/>
      <c r="B37" s="70"/>
      <c r="C37" s="37"/>
      <c r="D37" s="37"/>
      <c r="F37" s="71"/>
      <c r="G37" s="50"/>
      <c r="H37" s="50"/>
      <c r="I37" s="11"/>
    </row>
    <row r="38" spans="1:9" ht="18" x14ac:dyDescent="0.4">
      <c r="A38" s="55"/>
      <c r="B38" s="55"/>
      <c r="C38" s="56"/>
      <c r="D38" s="56"/>
      <c r="E38" s="57"/>
      <c r="F38" s="57"/>
      <c r="G38" s="16"/>
      <c r="H38" s="16"/>
      <c r="I38" s="4"/>
    </row>
    <row r="39" spans="1:9" ht="18" x14ac:dyDescent="0.4">
      <c r="A39" s="55"/>
      <c r="B39" s="55"/>
      <c r="C39" s="57" t="s">
        <v>14</v>
      </c>
      <c r="D39" s="57">
        <f>+SUM(D13:D35)</f>
        <v>1378251.44</v>
      </c>
      <c r="E39" s="57">
        <f>SUM(E13:E35)</f>
        <v>523477.62</v>
      </c>
      <c r="F39" s="60">
        <f>SUM(F13:F35)</f>
        <v>22223.888999999999</v>
      </c>
      <c r="G39" s="16">
        <f>SUM(G13:G35)</f>
        <v>7900</v>
      </c>
      <c r="H39" s="57">
        <f>SUM(H13:H38)</f>
        <v>11889.514999999999</v>
      </c>
      <c r="I39" s="4"/>
    </row>
    <row r="40" spans="1:9" ht="18" x14ac:dyDescent="0.4">
      <c r="A40" s="55"/>
      <c r="B40" s="55"/>
      <c r="C40" s="57"/>
      <c r="D40" s="57"/>
      <c r="E40" s="57"/>
      <c r="F40" s="57"/>
      <c r="G40" s="16"/>
      <c r="H40" s="16"/>
      <c r="I40" s="4"/>
    </row>
    <row r="41" spans="1:9" ht="15.75" x14ac:dyDescent="0.25">
      <c r="A41" s="58"/>
      <c r="B41" s="58"/>
      <c r="C41" s="58"/>
      <c r="D41" s="58"/>
      <c r="E41" s="59"/>
      <c r="F41" s="58"/>
    </row>
    <row r="46" spans="1:9" ht="15.75" x14ac:dyDescent="0.25">
      <c r="A46" s="91" t="s">
        <v>8</v>
      </c>
      <c r="B46" s="91"/>
      <c r="C46" s="91"/>
    </row>
    <row r="47" spans="1:9" ht="15.75" x14ac:dyDescent="0.25">
      <c r="A47" s="91" t="s">
        <v>7</v>
      </c>
      <c r="B47" s="91"/>
      <c r="C47" s="91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8:I8"/>
    <mergeCell ref="A9:I9"/>
    <mergeCell ref="A10:I10"/>
    <mergeCell ref="A46:C46"/>
    <mergeCell ref="A47:C4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6765-536C-4AD4-BE3E-FECC1B6EFC9F}">
  <dimension ref="A1:E41"/>
  <sheetViews>
    <sheetView topLeftCell="A8" zoomScaleNormal="100" workbookViewId="0">
      <selection activeCell="H10" sqref="H10"/>
    </sheetView>
  </sheetViews>
  <sheetFormatPr baseColWidth="10" defaultRowHeight="15" x14ac:dyDescent="0.25"/>
  <cols>
    <col min="1" max="1" width="13" customWidth="1"/>
    <col min="4" max="4" width="35.42578125" customWidth="1"/>
    <col min="5" max="5" width="20.7109375" customWidth="1"/>
  </cols>
  <sheetData>
    <row r="1" spans="1:5" ht="18.75" x14ac:dyDescent="0.3">
      <c r="A1" s="17"/>
      <c r="B1" s="18"/>
      <c r="C1" s="18"/>
      <c r="D1" s="20"/>
      <c r="E1" s="21"/>
    </row>
    <row r="2" spans="1:5" ht="18.75" x14ac:dyDescent="0.3">
      <c r="A2" s="17"/>
      <c r="B2" s="18"/>
      <c r="C2" s="18"/>
      <c r="D2" s="20"/>
      <c r="E2" s="21"/>
    </row>
    <row r="3" spans="1:5" ht="18.75" x14ac:dyDescent="0.3">
      <c r="A3" s="17"/>
      <c r="B3" s="18"/>
      <c r="C3" s="18"/>
      <c r="D3" s="20"/>
      <c r="E3" s="21"/>
    </row>
    <row r="4" spans="1:5" ht="18.75" x14ac:dyDescent="0.3">
      <c r="A4" s="17"/>
      <c r="B4" s="18"/>
      <c r="C4" s="18"/>
      <c r="D4" s="20"/>
      <c r="E4" s="21"/>
    </row>
    <row r="5" spans="1:5" ht="19.5" thickBot="1" x14ac:dyDescent="0.35">
      <c r="A5" s="17"/>
      <c r="B5" s="18"/>
      <c r="C5" s="18"/>
      <c r="D5" s="20"/>
      <c r="E5" s="21"/>
    </row>
    <row r="6" spans="1:5" ht="15.75" x14ac:dyDescent="0.25">
      <c r="A6" s="92" t="s">
        <v>0</v>
      </c>
      <c r="B6" s="93"/>
      <c r="C6" s="93"/>
      <c r="D6" s="93"/>
      <c r="E6" s="94"/>
    </row>
    <row r="7" spans="1:5" ht="15.75" x14ac:dyDescent="0.25">
      <c r="A7" s="85" t="s">
        <v>1</v>
      </c>
      <c r="B7" s="86"/>
      <c r="C7" s="86"/>
      <c r="D7" s="86"/>
      <c r="E7" s="87"/>
    </row>
    <row r="8" spans="1:5" ht="20.25" x14ac:dyDescent="0.3">
      <c r="A8" s="95" t="s">
        <v>26</v>
      </c>
      <c r="B8" s="96"/>
      <c r="C8" s="96"/>
      <c r="D8" s="96"/>
      <c r="E8" s="97"/>
    </row>
    <row r="9" spans="1:5" ht="18.75" x14ac:dyDescent="0.25">
      <c r="A9" s="1" t="s">
        <v>2</v>
      </c>
      <c r="B9" s="19" t="s">
        <v>3</v>
      </c>
      <c r="C9" s="19" t="s">
        <v>5</v>
      </c>
      <c r="D9" s="19" t="s">
        <v>4</v>
      </c>
      <c r="E9" s="22" t="s">
        <v>13</v>
      </c>
    </row>
    <row r="10" spans="1:5" x14ac:dyDescent="0.25">
      <c r="A10" s="30">
        <v>44867</v>
      </c>
      <c r="B10" s="27" t="s">
        <v>24</v>
      </c>
      <c r="C10" s="10"/>
      <c r="D10" s="74" t="s">
        <v>25</v>
      </c>
      <c r="E10" s="72">
        <v>64489.39</v>
      </c>
    </row>
    <row r="11" spans="1:5" x14ac:dyDescent="0.25">
      <c r="A11" s="30">
        <v>44869</v>
      </c>
      <c r="B11" s="27" t="s">
        <v>28</v>
      </c>
      <c r="C11" s="31" t="s">
        <v>10</v>
      </c>
      <c r="D11" s="31" t="s">
        <v>36</v>
      </c>
      <c r="E11" s="72"/>
    </row>
    <row r="12" spans="1:5" x14ac:dyDescent="0.25">
      <c r="A12" s="30">
        <v>44869</v>
      </c>
      <c r="B12" s="27" t="s">
        <v>29</v>
      </c>
      <c r="C12" s="31" t="s">
        <v>10</v>
      </c>
      <c r="D12" s="31" t="s">
        <v>30</v>
      </c>
      <c r="E12" s="72"/>
    </row>
    <row r="13" spans="1:5" ht="15.75" x14ac:dyDescent="0.25">
      <c r="A13" s="53">
        <v>44869</v>
      </c>
      <c r="B13" s="67" t="s">
        <v>32</v>
      </c>
      <c r="C13" s="73" t="s">
        <v>10</v>
      </c>
      <c r="D13" s="73" t="s">
        <v>31</v>
      </c>
      <c r="E13" s="54"/>
    </row>
    <row r="14" spans="1:5" x14ac:dyDescent="0.25">
      <c r="A14" s="30">
        <v>44869</v>
      </c>
      <c r="B14" s="27" t="s">
        <v>21</v>
      </c>
      <c r="C14" s="31" t="s">
        <v>10</v>
      </c>
      <c r="D14" s="33" t="s">
        <v>33</v>
      </c>
      <c r="E14" s="32"/>
    </row>
    <row r="15" spans="1:5" x14ac:dyDescent="0.25">
      <c r="A15" s="30">
        <v>44870</v>
      </c>
      <c r="B15" s="27" t="s">
        <v>22</v>
      </c>
      <c r="C15" s="31" t="s">
        <v>10</v>
      </c>
      <c r="D15" s="33" t="s">
        <v>33</v>
      </c>
      <c r="E15" s="32"/>
    </row>
    <row r="16" spans="1:5" x14ac:dyDescent="0.25">
      <c r="A16" s="30">
        <v>44871</v>
      </c>
      <c r="B16" s="27" t="s">
        <v>34</v>
      </c>
      <c r="C16" s="31" t="s">
        <v>10</v>
      </c>
      <c r="D16" s="33" t="s">
        <v>33</v>
      </c>
      <c r="E16" s="32"/>
    </row>
    <row r="17" spans="1:5" x14ac:dyDescent="0.25">
      <c r="A17" s="30">
        <v>44872</v>
      </c>
      <c r="B17" s="27" t="s">
        <v>35</v>
      </c>
      <c r="C17" s="31" t="s">
        <v>10</v>
      </c>
      <c r="D17" s="33" t="s">
        <v>33</v>
      </c>
      <c r="E17" s="32"/>
    </row>
    <row r="18" spans="1:5" x14ac:dyDescent="0.25">
      <c r="A18" s="30">
        <v>44869</v>
      </c>
      <c r="B18" s="27" t="s">
        <v>39</v>
      </c>
      <c r="C18" s="31" t="s">
        <v>10</v>
      </c>
      <c r="D18" s="33" t="s">
        <v>33</v>
      </c>
      <c r="E18" s="32"/>
    </row>
    <row r="19" spans="1:5" x14ac:dyDescent="0.25">
      <c r="A19" s="30">
        <v>44872</v>
      </c>
      <c r="B19" s="27" t="s">
        <v>37</v>
      </c>
      <c r="C19" s="10"/>
      <c r="D19" s="33" t="s">
        <v>19</v>
      </c>
      <c r="E19" s="23">
        <v>71100</v>
      </c>
    </row>
    <row r="20" spans="1:5" x14ac:dyDescent="0.25">
      <c r="A20" s="30">
        <v>44872</v>
      </c>
      <c r="B20" s="27" t="s">
        <v>38</v>
      </c>
      <c r="C20" s="31" t="s">
        <v>10</v>
      </c>
      <c r="D20" s="33" t="s">
        <v>60</v>
      </c>
      <c r="E20" s="23"/>
    </row>
    <row r="21" spans="1:5" x14ac:dyDescent="0.25">
      <c r="A21" s="30">
        <v>44876</v>
      </c>
      <c r="B21" s="27" t="s">
        <v>51</v>
      </c>
      <c r="C21" s="31"/>
      <c r="D21" s="33" t="s">
        <v>52</v>
      </c>
      <c r="E21" s="32">
        <v>107590</v>
      </c>
    </row>
    <row r="22" spans="1:5" x14ac:dyDescent="0.25">
      <c r="A22" s="30">
        <v>44881</v>
      </c>
      <c r="B22" s="27" t="s">
        <v>40</v>
      </c>
      <c r="C22" s="31"/>
      <c r="D22" s="33" t="s">
        <v>15</v>
      </c>
      <c r="E22" s="32">
        <v>495238.47</v>
      </c>
    </row>
    <row r="23" spans="1:5" x14ac:dyDescent="0.25">
      <c r="A23" s="30">
        <v>44883</v>
      </c>
      <c r="B23" s="27" t="s">
        <v>43</v>
      </c>
      <c r="C23" s="31"/>
      <c r="D23" s="33" t="s">
        <v>44</v>
      </c>
      <c r="E23" s="32">
        <v>92436.43</v>
      </c>
    </row>
    <row r="24" spans="1:5" x14ac:dyDescent="0.25">
      <c r="A24" s="30">
        <v>44883</v>
      </c>
      <c r="B24" s="27" t="s">
        <v>42</v>
      </c>
      <c r="C24" s="34" t="s">
        <v>10</v>
      </c>
      <c r="D24" s="33" t="s">
        <v>20</v>
      </c>
      <c r="E24" s="32"/>
    </row>
    <row r="25" spans="1:5" x14ac:dyDescent="0.25">
      <c r="A25" s="30">
        <v>44883</v>
      </c>
      <c r="B25" s="27" t="s">
        <v>45</v>
      </c>
      <c r="C25" s="35"/>
      <c r="D25" s="33" t="s">
        <v>46</v>
      </c>
      <c r="E25" s="46">
        <v>116647.03999999999</v>
      </c>
    </row>
    <row r="26" spans="1:5" x14ac:dyDescent="0.25">
      <c r="A26" s="30">
        <v>44883</v>
      </c>
      <c r="B26" s="27" t="s">
        <v>47</v>
      </c>
      <c r="C26" s="35"/>
      <c r="D26" s="33" t="s">
        <v>20</v>
      </c>
      <c r="E26" s="32">
        <v>43660</v>
      </c>
    </row>
    <row r="27" spans="1:5" x14ac:dyDescent="0.25">
      <c r="A27" s="30">
        <v>44887</v>
      </c>
      <c r="B27" s="27" t="s">
        <v>48</v>
      </c>
      <c r="C27" s="35"/>
      <c r="D27" s="33" t="s">
        <v>33</v>
      </c>
      <c r="E27" s="32">
        <v>27500</v>
      </c>
    </row>
    <row r="28" spans="1:5" x14ac:dyDescent="0.25">
      <c r="A28" s="30">
        <v>44887</v>
      </c>
      <c r="B28" s="27" t="s">
        <v>49</v>
      </c>
      <c r="C28" s="35" t="s">
        <v>10</v>
      </c>
      <c r="D28" s="33"/>
      <c r="E28" s="32"/>
    </row>
    <row r="29" spans="1:5" x14ac:dyDescent="0.25">
      <c r="A29" s="30">
        <v>44888</v>
      </c>
      <c r="B29" s="27" t="s">
        <v>50</v>
      </c>
      <c r="C29" s="35"/>
      <c r="D29" s="33" t="s">
        <v>27</v>
      </c>
      <c r="E29" s="32">
        <v>26562.93</v>
      </c>
    </row>
    <row r="30" spans="1:5" x14ac:dyDescent="0.25">
      <c r="A30" s="30">
        <v>44894</v>
      </c>
      <c r="B30" s="27" t="s">
        <v>53</v>
      </c>
      <c r="C30" s="35"/>
      <c r="D30" s="33" t="s">
        <v>54</v>
      </c>
      <c r="E30" s="32">
        <v>143510</v>
      </c>
    </row>
    <row r="31" spans="1:5" ht="15.75" x14ac:dyDescent="0.25">
      <c r="A31" s="30">
        <v>44895</v>
      </c>
      <c r="B31" s="27" t="s">
        <v>55</v>
      </c>
      <c r="C31" s="10"/>
      <c r="D31" s="33" t="s">
        <v>59</v>
      </c>
      <c r="E31" s="54">
        <v>145857.18</v>
      </c>
    </row>
    <row r="32" spans="1:5" x14ac:dyDescent="0.25">
      <c r="A32" s="30">
        <v>44895</v>
      </c>
      <c r="B32" s="27" t="s">
        <v>56</v>
      </c>
      <c r="C32" s="35" t="s">
        <v>10</v>
      </c>
      <c r="D32" s="33" t="s">
        <v>57</v>
      </c>
      <c r="E32" s="32"/>
    </row>
    <row r="33" spans="1:5" x14ac:dyDescent="0.25">
      <c r="A33" s="30">
        <v>44895</v>
      </c>
      <c r="B33" s="27" t="s">
        <v>58</v>
      </c>
      <c r="C33" s="35"/>
      <c r="D33" s="33" t="s">
        <v>57</v>
      </c>
      <c r="E33" s="32">
        <v>365000</v>
      </c>
    </row>
    <row r="34" spans="1:5" x14ac:dyDescent="0.25">
      <c r="A34" s="29"/>
      <c r="B34" s="78"/>
      <c r="C34" s="29"/>
      <c r="D34" s="33"/>
      <c r="E34" s="79"/>
    </row>
    <row r="35" spans="1:5" x14ac:dyDescent="0.25">
      <c r="A35" s="36"/>
      <c r="B35" s="39"/>
      <c r="C35" s="40"/>
      <c r="D35" s="40"/>
      <c r="E35" s="38"/>
    </row>
    <row r="36" spans="1:5" ht="15.75" x14ac:dyDescent="0.25">
      <c r="A36" s="41"/>
      <c r="B36" s="41"/>
      <c r="C36" s="41"/>
      <c r="D36" s="42" t="s">
        <v>6</v>
      </c>
      <c r="E36" s="80">
        <f>SUM(E10:E35)</f>
        <v>1699591.4400000002</v>
      </c>
    </row>
    <row r="37" spans="1:5" x14ac:dyDescent="0.25">
      <c r="A37" s="41"/>
      <c r="B37" s="41"/>
      <c r="C37" s="41"/>
      <c r="D37" s="43"/>
      <c r="E37" s="44"/>
    </row>
    <row r="38" spans="1:5" x14ac:dyDescent="0.25">
      <c r="A38" s="41"/>
      <c r="B38" s="41"/>
      <c r="C38" s="41"/>
      <c r="D38" s="43"/>
      <c r="E38" s="44"/>
    </row>
    <row r="39" spans="1:5" x14ac:dyDescent="0.25">
      <c r="A39" s="41"/>
      <c r="B39" s="41"/>
      <c r="C39" s="41"/>
      <c r="D39" s="43"/>
      <c r="E39" s="44"/>
    </row>
    <row r="40" spans="1:5" x14ac:dyDescent="0.25">
      <c r="A40" s="98" t="s">
        <v>8</v>
      </c>
      <c r="B40" s="98"/>
      <c r="C40" s="98"/>
      <c r="D40" s="43"/>
      <c r="E40" s="44"/>
    </row>
    <row r="41" spans="1:5" x14ac:dyDescent="0.25">
      <c r="A41" s="98" t="s">
        <v>7</v>
      </c>
      <c r="B41" s="98"/>
      <c r="C41" s="98"/>
      <c r="D41" s="43"/>
      <c r="E41" s="44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6:E6"/>
    <mergeCell ref="A7:E7"/>
    <mergeCell ref="A8:E8"/>
    <mergeCell ref="A40:C40"/>
    <mergeCell ref="A41:C41"/>
  </mergeCells>
  <phoneticPr fontId="8" type="noConversion"/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CAB4-D978-4918-8106-2F7400800372}">
  <dimension ref="A1:E24"/>
  <sheetViews>
    <sheetView workbookViewId="0">
      <selection activeCell="J6" sqref="J6"/>
    </sheetView>
  </sheetViews>
  <sheetFormatPr baseColWidth="10" defaultRowHeight="15" x14ac:dyDescent="0.25"/>
  <cols>
    <col min="1" max="1" width="13" customWidth="1"/>
    <col min="4" max="4" width="35.42578125" customWidth="1"/>
    <col min="5" max="5" width="20.7109375" customWidth="1"/>
  </cols>
  <sheetData>
    <row r="1" spans="1:5" ht="18.75" x14ac:dyDescent="0.3">
      <c r="A1" s="17"/>
      <c r="B1" s="18"/>
      <c r="C1" s="18"/>
      <c r="D1" s="20"/>
      <c r="E1" s="21"/>
    </row>
    <row r="2" spans="1:5" ht="18.75" x14ac:dyDescent="0.3">
      <c r="A2" s="17"/>
      <c r="B2" s="18"/>
      <c r="C2" s="18"/>
      <c r="D2" s="20"/>
      <c r="E2" s="21"/>
    </row>
    <row r="3" spans="1:5" ht="18.75" x14ac:dyDescent="0.3">
      <c r="A3" s="17"/>
      <c r="B3" s="18"/>
      <c r="C3" s="18"/>
      <c r="D3" s="20"/>
      <c r="E3" s="21"/>
    </row>
    <row r="4" spans="1:5" ht="18.75" x14ac:dyDescent="0.3">
      <c r="A4" s="17"/>
      <c r="B4" s="18"/>
      <c r="C4" s="18"/>
      <c r="D4" s="20"/>
      <c r="E4" s="21"/>
    </row>
    <row r="5" spans="1:5" ht="19.5" thickBot="1" x14ac:dyDescent="0.35">
      <c r="A5" s="17"/>
      <c r="B5" s="18"/>
      <c r="C5" s="18"/>
      <c r="D5" s="20"/>
      <c r="E5" s="21"/>
    </row>
    <row r="6" spans="1:5" ht="15.75" x14ac:dyDescent="0.25">
      <c r="A6" s="92" t="s">
        <v>0</v>
      </c>
      <c r="B6" s="93"/>
      <c r="C6" s="93"/>
      <c r="D6" s="93"/>
      <c r="E6" s="94"/>
    </row>
    <row r="7" spans="1:5" ht="15.75" x14ac:dyDescent="0.25">
      <c r="A7" s="85" t="s">
        <v>62</v>
      </c>
      <c r="B7" s="86"/>
      <c r="C7" s="86"/>
      <c r="D7" s="86"/>
      <c r="E7" s="87"/>
    </row>
    <row r="8" spans="1:5" ht="20.25" x14ac:dyDescent="0.3">
      <c r="A8" s="95" t="s">
        <v>26</v>
      </c>
      <c r="B8" s="96"/>
      <c r="C8" s="96"/>
      <c r="D8" s="96"/>
      <c r="E8" s="97"/>
    </row>
    <row r="9" spans="1:5" ht="18.75" x14ac:dyDescent="0.25">
      <c r="A9" s="1" t="s">
        <v>2</v>
      </c>
      <c r="B9" s="19" t="s">
        <v>75</v>
      </c>
      <c r="C9" s="19" t="s">
        <v>5</v>
      </c>
      <c r="D9" s="19" t="s">
        <v>4</v>
      </c>
      <c r="E9" s="22" t="s">
        <v>63</v>
      </c>
    </row>
    <row r="11" spans="1:5" x14ac:dyDescent="0.25">
      <c r="A11" s="30">
        <v>44883</v>
      </c>
      <c r="B11" s="27" t="s">
        <v>74</v>
      </c>
      <c r="C11" s="35"/>
      <c r="D11" s="81" t="s">
        <v>59</v>
      </c>
      <c r="E11" s="32">
        <v>232000</v>
      </c>
    </row>
    <row r="12" spans="1:5" x14ac:dyDescent="0.25">
      <c r="A12" s="30">
        <v>44889</v>
      </c>
      <c r="B12" s="27" t="s">
        <v>73</v>
      </c>
      <c r="C12" s="35"/>
      <c r="D12" s="81" t="s">
        <v>72</v>
      </c>
      <c r="E12" s="32">
        <v>65678.039999999994</v>
      </c>
    </row>
    <row r="13" spans="1:5" x14ac:dyDescent="0.25">
      <c r="A13" s="30">
        <v>44889</v>
      </c>
      <c r="B13" s="27" t="s">
        <v>71</v>
      </c>
      <c r="C13" s="35"/>
      <c r="D13" s="81" t="s">
        <v>70</v>
      </c>
      <c r="E13" s="32">
        <v>185559.93</v>
      </c>
    </row>
    <row r="14" spans="1:5" x14ac:dyDescent="0.25">
      <c r="A14" s="30">
        <v>44894</v>
      </c>
      <c r="B14" s="27" t="s">
        <v>69</v>
      </c>
      <c r="C14" s="35"/>
      <c r="D14" s="81" t="s">
        <v>68</v>
      </c>
      <c r="E14" s="32">
        <v>16284</v>
      </c>
    </row>
    <row r="15" spans="1:5" x14ac:dyDescent="0.25">
      <c r="A15" s="30">
        <v>44895</v>
      </c>
      <c r="B15" s="27" t="s">
        <v>67</v>
      </c>
      <c r="C15" s="35"/>
      <c r="D15" s="81" t="s">
        <v>66</v>
      </c>
      <c r="E15" s="32">
        <v>125944</v>
      </c>
    </row>
    <row r="16" spans="1:5" x14ac:dyDescent="0.25">
      <c r="A16" s="30">
        <v>44895</v>
      </c>
      <c r="B16" s="27" t="s">
        <v>65</v>
      </c>
      <c r="C16" s="10"/>
      <c r="D16" s="81" t="s">
        <v>64</v>
      </c>
      <c r="E16" s="72">
        <v>17700</v>
      </c>
    </row>
    <row r="17" spans="1:5" x14ac:dyDescent="0.25">
      <c r="A17" s="29"/>
      <c r="B17" s="78"/>
      <c r="C17" s="29"/>
      <c r="D17" s="33"/>
      <c r="E17" s="79"/>
    </row>
    <row r="18" spans="1:5" x14ac:dyDescent="0.25">
      <c r="A18" s="36"/>
      <c r="B18" s="39"/>
      <c r="C18" s="40"/>
      <c r="D18" s="40"/>
      <c r="E18" s="38"/>
    </row>
    <row r="19" spans="1:5" ht="15.75" x14ac:dyDescent="0.25">
      <c r="A19" s="41"/>
      <c r="B19" s="41"/>
      <c r="C19" s="41"/>
      <c r="D19" s="42" t="s">
        <v>6</v>
      </c>
      <c r="E19" s="80">
        <f>SUM(E11:E18)</f>
        <v>643165.97</v>
      </c>
    </row>
    <row r="20" spans="1:5" x14ac:dyDescent="0.25">
      <c r="A20" s="41"/>
      <c r="B20" s="41"/>
      <c r="C20" s="41"/>
      <c r="D20" s="43"/>
      <c r="E20" s="44"/>
    </row>
    <row r="21" spans="1:5" x14ac:dyDescent="0.25">
      <c r="A21" s="41"/>
      <c r="B21" s="41"/>
      <c r="C21" s="41"/>
      <c r="D21" s="43"/>
      <c r="E21" s="44"/>
    </row>
    <row r="22" spans="1:5" x14ac:dyDescent="0.25">
      <c r="A22" s="41"/>
      <c r="B22" s="41"/>
      <c r="C22" s="41"/>
      <c r="D22" s="43"/>
      <c r="E22" s="44"/>
    </row>
    <row r="23" spans="1:5" x14ac:dyDescent="0.25">
      <c r="A23" s="98" t="s">
        <v>8</v>
      </c>
      <c r="B23" s="98"/>
      <c r="C23" s="98"/>
      <c r="D23" s="43"/>
      <c r="E23" s="44"/>
    </row>
    <row r="24" spans="1:5" x14ac:dyDescent="0.25">
      <c r="A24" s="98" t="s">
        <v>7</v>
      </c>
      <c r="B24" s="98"/>
      <c r="C24" s="98"/>
      <c r="D24" s="43"/>
      <c r="E24" s="44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6:E6"/>
    <mergeCell ref="A7:E7"/>
    <mergeCell ref="A8:E8"/>
    <mergeCell ref="A23:C23"/>
    <mergeCell ref="A24:C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Relacion retencion cheques</vt:lpstr>
      <vt:lpstr>Cheques</vt:lpstr>
      <vt:lpstr>Libramientos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cp:lastPrinted>2022-12-12T16:19:43Z</cp:lastPrinted>
  <dcterms:created xsi:type="dcterms:W3CDTF">2015-06-05T18:19:34Z</dcterms:created>
  <dcterms:modified xsi:type="dcterms:W3CDTF">2025-09-10T18:34:08Z</dcterms:modified>
</cp:coreProperties>
</file>