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C10D72A0-9D66-4D98-B1BC-4B8D34EC4C14}" xr6:coauthVersionLast="47" xr6:coauthVersionMax="47" xr10:uidLastSave="{00000000-0000-0000-0000-000000000000}"/>
  <bookViews>
    <workbookView xWindow="-120" yWindow="-120" windowWidth="29040" windowHeight="15840" xr2:uid="{DBFD5529-40F8-413B-A6CB-19AA6D92912E}"/>
  </bookViews>
  <sheets>
    <sheet name="Hoja1" sheetId="1" r:id="rId1"/>
  </sheets>
  <definedNames>
    <definedName name="_xlnm._FilterDatabase" localSheetId="0" hidden="1">Hoja1!$A$15:$G$15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<sst xmlns="http://schemas.openxmlformats.org/spreadsheetml/2006/main" count="118" uniqueCount="100">
  <si>
    <t>INSTITUTO TECNICO SUPERIOR COMUNITARIO</t>
  </si>
  <si>
    <t>Relacion de Pagos</t>
  </si>
  <si>
    <t>Fecha</t>
  </si>
  <si>
    <t>No. Doc</t>
  </si>
  <si>
    <t>Beneficiario</t>
  </si>
  <si>
    <t>Montos</t>
  </si>
  <si>
    <t>LIBRAMIENTOS</t>
  </si>
  <si>
    <t>TOTAL GENERAL</t>
  </si>
  <si>
    <t>Concepto</t>
  </si>
  <si>
    <t>NCF</t>
  </si>
  <si>
    <t>Fecha Factura</t>
  </si>
  <si>
    <t>REALIZADO:</t>
  </si>
  <si>
    <t>Dpto. Contabilidad</t>
  </si>
  <si>
    <t xml:space="preserve">CONTABILIDAD </t>
  </si>
  <si>
    <t>VALORES RD $</t>
  </si>
  <si>
    <t>E450000002994</t>
  </si>
  <si>
    <t>25/11/2024</t>
  </si>
  <si>
    <t>SEGURO NACIONAL DE SALUD</t>
  </si>
  <si>
    <t>N/A</t>
  </si>
  <si>
    <t>09/01/2025</t>
  </si>
  <si>
    <t>10/02/2025</t>
  </si>
  <si>
    <t>122-1</t>
  </si>
  <si>
    <t>TCO NETWORKING, SRL</t>
  </si>
  <si>
    <t>ADQUISICION DE LICENCIA DE SOFTWARE PARA LABORATORIOS DEL ITSC</t>
  </si>
  <si>
    <t>B1500000982</t>
  </si>
  <si>
    <t>15/01/2025</t>
  </si>
  <si>
    <t>Mes de Febrero 2025</t>
  </si>
  <si>
    <t>26/02/2025</t>
  </si>
  <si>
    <t>231-1</t>
  </si>
  <si>
    <t>JESUS RAFAEL MENDEZ MENDEZ</t>
  </si>
  <si>
    <t>SERVICIOS NOTARIALES EN LOS PROCESOS DE COMPRA DEL ITSC.</t>
  </si>
  <si>
    <t>B1500000214</t>
  </si>
  <si>
    <t>03/02/2025</t>
  </si>
  <si>
    <t>229-1</t>
  </si>
  <si>
    <t>IDENTIFICACIONES JMB, SRL</t>
  </si>
  <si>
    <t>ADQUISICION DE IMPRESORAS PVC PARA USO DEL ITSC.</t>
  </si>
  <si>
    <t>B1500001179</t>
  </si>
  <si>
    <t>186-1</t>
  </si>
  <si>
    <t>21/02/2025</t>
  </si>
  <si>
    <t>SERVICIO DE RECOGIDA DE BASURA MESES ENERO-FEBRERO 2025.</t>
  </si>
  <si>
    <t>B1500000199</t>
  </si>
  <si>
    <t>JUNTA MUNICIPAL. DISTRITO SAN LUIS</t>
  </si>
  <si>
    <t>20/02/2025</t>
  </si>
  <si>
    <t>176-1</t>
  </si>
  <si>
    <t>ALTICE DOMINICANA, SA</t>
  </si>
  <si>
    <t>TELEFONO LOCAL MES DE ENERO 2025.</t>
  </si>
  <si>
    <t>E450000012583</t>
  </si>
  <si>
    <t>25/02/2025</t>
  </si>
  <si>
    <t>172-1</t>
  </si>
  <si>
    <t>19/02/2025</t>
  </si>
  <si>
    <t>CORPORACION DEL ACUEDUCTO Y ALCANTARILLADO DE SANTO DOMINGO.</t>
  </si>
  <si>
    <t>E450000001747, E45000001748, E45000001749 Y E45000001750</t>
  </si>
  <si>
    <t>SERVICIO DE AGUA MES DE FEBRERO 2025.</t>
  </si>
  <si>
    <t>01/02/2025</t>
  </si>
  <si>
    <t>109-1</t>
  </si>
  <si>
    <t>06/02/2025</t>
  </si>
  <si>
    <t>BANCO RESERVAS</t>
  </si>
  <si>
    <t>PAGO DE ASIGNACION DE COMBUSTIBLE A PERSONAL</t>
  </si>
  <si>
    <t>105-1</t>
  </si>
  <si>
    <t>LIRIANO RIVAS, SRL</t>
  </si>
  <si>
    <t>AVANCE DEL 20% DE ADQUISICION DE AIRES ACONDICIONADOS TECHO PARA DIFERENTES AREAS DEL ITSC.</t>
  </si>
  <si>
    <t>B1500000299</t>
  </si>
  <si>
    <t>31/12/2024</t>
  </si>
  <si>
    <t>103-1</t>
  </si>
  <si>
    <t>HUMANO SEGUROS</t>
  </si>
  <si>
    <t>PAGO DE SEGURO DE SALUD MES DE FEBRERO 2025</t>
  </si>
  <si>
    <t>E450000003115</t>
  </si>
  <si>
    <t xml:space="preserve"> 20/01/2025</t>
  </si>
  <si>
    <t>97-1</t>
  </si>
  <si>
    <t>CLARO</t>
  </si>
  <si>
    <t>SERVICIO DE TELEFONO (FLOTA) MES DE ENERO 2025</t>
  </si>
  <si>
    <t>E450000067232</t>
  </si>
  <si>
    <t>95-1</t>
  </si>
  <si>
    <t>EDEESTE</t>
  </si>
  <si>
    <t>SERVICIO ENERGIA ELECTRICA MES DE ENERO 2025.</t>
  </si>
  <si>
    <t>E450000006697</t>
  </si>
  <si>
    <t>76-1</t>
  </si>
  <si>
    <t>LEASING CORRESPONDIENTE AL MES DE ENERO 2025.</t>
  </si>
  <si>
    <t>WINDTELECOM</t>
  </si>
  <si>
    <t>E450000000685</t>
  </si>
  <si>
    <t>04/02/2025</t>
  </si>
  <si>
    <t>18/01/2025</t>
  </si>
  <si>
    <t>26/01/2025</t>
  </si>
  <si>
    <t>74-1</t>
  </si>
  <si>
    <t>SEGURO DEL PERSONAL ADMINISTRATIVO MES DE FEBRERO 2025</t>
  </si>
  <si>
    <t>E450000001152</t>
  </si>
  <si>
    <t>27/01/2025</t>
  </si>
  <si>
    <t>72-1</t>
  </si>
  <si>
    <t>SERVICIO DE AGUA DICIEMBRE 2024 - ENERO 2025</t>
  </si>
  <si>
    <t>B1500155157, B1500155158, B1500155159, B1500155160, B1500155927, B1500155928, B1500155929 Y B1500155930.</t>
  </si>
  <si>
    <t>70-1</t>
  </si>
  <si>
    <t>LEASING AUTOMOTRIZ DEL SUR</t>
  </si>
  <si>
    <t>CONTRATACION DE SERVICIO PARA LA ADQUISICION DE VEHICULO PARA ARRENDAMIENTO FINANCIERO.</t>
  </si>
  <si>
    <t>B1500001658</t>
  </si>
  <si>
    <t>61-1</t>
  </si>
  <si>
    <t>SERVICIO DE INTERNET MES DE ENERO 2025.</t>
  </si>
  <si>
    <t>E450000000691</t>
  </si>
  <si>
    <t>62-1</t>
  </si>
  <si>
    <t>SEGURO RESERVAS</t>
  </si>
  <si>
    <t>4TA CUOTA POLIZA DE INCENDIOS Y LINEAS ALIADAS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</si>
</sst>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0" fillId="0" borderId="6" xfId="0" applyBorder="1"/>
    <xf numFmtId="49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4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7" fillId="0" borderId="12" xfId="0" applyNumberFormat="1" applyFont="1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2" fontId="4" fillId="3" borderId="13" xfId="0" applyNumberFormat="1" applyFont="1" applyFill="1" applyBorder="1" applyAlignment="1">
      <alignment horizontal="center"/>
    </xf>
    <xf numFmtId="2" fontId="4" fillId="3" borderId="14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2774155</xdr:colOff>
      <xdr:row>0</xdr:row>
      <xdr:rowOff>145174</xdr:rowOff>
    </xdr:from>
    <xdr:to>
      <xdr:col>4</xdr:col>
      <xdr:colOff>897170</xdr:colOff>
      <xdr:row>6</xdr:row>
      <xdr:rowOff>32113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2D301-42D3-518B-1F6C-8671958A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3030" y="145174"/>
          <a:ext cx="1051953" cy="1029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A1A5-4894-427B-89D8-D580B1124AC3}">
  <dimension ref="A7:G42"/>
  <sheetViews>
    <sheetView tabSelected="1" zoomScale="80" zoomScaleNormal="80" zoomScaleSheetLayoutView="80" workbookViewId="0">
      <selection activeCell="G5" sqref="G5"/>
    </sheetView>
  </sheetViews>
  <sheetFormatPr baseColWidth="10" defaultRowHeight="15" x14ac:dyDescent="0.25"/>
  <cols>
    <col min="1" max="1" width="11" customWidth="1"/>
    <col min="2" max="2" width="10.5703125" customWidth="1"/>
    <col min="3" max="3" width="14.85546875" customWidth="1"/>
    <col min="4" max="4" width="43.85546875" customWidth="1"/>
    <col min="5" max="5" width="49.28515625" style="17" customWidth="1"/>
    <col min="6" max="6" width="27.28515625" customWidth="1"/>
    <col min="7" max="7" width="19.5703125" customWidth="1"/>
  </cols>
  <sheetData>
    <row r="7" spans="1:7" ht="15.75" thickBot="1" x14ac:dyDescent="0.3"/>
    <row r="8" spans="1:7" s="18" customFormat="1" ht="20.25" x14ac:dyDescent="0.3">
      <c r="A8" s="22" t="s">
        <v>0</v>
      </c>
      <c r="B8" s="23"/>
      <c r="C8" s="23"/>
      <c r="D8" s="23"/>
      <c r="E8" s="23"/>
      <c r="F8" s="23"/>
      <c r="G8" s="24"/>
    </row>
    <row r="9" spans="1:7" s="18" customFormat="1" ht="20.25" x14ac:dyDescent="0.3">
      <c r="A9" s="34" t="s">
        <v>13</v>
      </c>
      <c r="B9" s="35"/>
      <c r="C9" s="35"/>
      <c r="D9" s="35"/>
      <c r="E9" s="35"/>
      <c r="F9" s="35"/>
      <c r="G9" s="36"/>
    </row>
    <row r="10" spans="1:7" ht="20.25" x14ac:dyDescent="0.3">
      <c r="A10" s="25" t="s">
        <v>1</v>
      </c>
      <c r="B10" s="26"/>
      <c r="C10" s="26"/>
      <c r="D10" s="26"/>
      <c r="E10" s="26"/>
      <c r="F10" s="26"/>
      <c r="G10" s="27"/>
    </row>
    <row r="11" spans="1:7" ht="20.25" x14ac:dyDescent="0.3">
      <c r="A11" s="28" t="s">
        <v>26</v>
      </c>
      <c r="B11" s="29"/>
      <c r="C11" s="29"/>
      <c r="D11" s="29"/>
      <c r="E11" s="29"/>
      <c r="F11" s="29"/>
      <c r="G11" s="30"/>
    </row>
    <row r="12" spans="1:7" ht="20.25" x14ac:dyDescent="0.3">
      <c r="A12" s="37" t="s">
        <v>14</v>
      </c>
      <c r="B12" s="37"/>
      <c r="C12" s="37"/>
      <c r="D12" s="37"/>
      <c r="E12" s="37"/>
      <c r="F12" s="37"/>
      <c r="G12" s="37"/>
    </row>
    <row r="13" spans="1:7" ht="21" thickBot="1" x14ac:dyDescent="0.35">
      <c r="A13" s="19"/>
      <c r="B13" s="19"/>
      <c r="C13" s="19"/>
      <c r="D13" s="19"/>
      <c r="E13" s="19"/>
      <c r="F13" s="19"/>
      <c r="G13" s="19"/>
    </row>
    <row r="14" spans="1:7" ht="15.75" thickBot="1" x14ac:dyDescent="0.3">
      <c r="A14" s="31" t="s">
        <v>6</v>
      </c>
      <c r="B14" s="32"/>
      <c r="C14" s="32"/>
      <c r="D14" s="32"/>
      <c r="E14" s="32"/>
      <c r="F14" s="32"/>
      <c r="G14" s="33"/>
    </row>
    <row r="15" spans="1:7" ht="36" customHeight="1" x14ac:dyDescent="0.25">
      <c r="A15" s="15" t="s">
        <v>2</v>
      </c>
      <c r="B15" s="15" t="s">
        <v>3</v>
      </c>
      <c r="C15" s="16" t="s">
        <v>10</v>
      </c>
      <c r="D15" s="15" t="s">
        <v>4</v>
      </c>
      <c r="E15" s="15" t="s">
        <v>8</v>
      </c>
      <c r="F15" s="15" t="s">
        <v>9</v>
      </c>
      <c r="G15" s="15" t="s">
        <v>5</v>
      </c>
    </row>
    <row r="16" spans="1:7" ht="45.75" customHeight="1" x14ac:dyDescent="0.25">
      <c r="A16" s="7" t="s">
        <v>32</v>
      </c>
      <c r="B16" s="1" t="s">
        <v>97</v>
      </c>
      <c r="C16" s="2" t="s">
        <v>16</v>
      </c>
      <c r="D16" s="3" t="s">
        <v>98</v>
      </c>
      <c r="E16" s="9" t="s">
        <v>99</v>
      </c>
      <c r="F16" s="3" t="s">
        <v>15</v>
      </c>
      <c r="G16" s="8">
        <v>4384619</v>
      </c>
    </row>
    <row r="17" spans="1:7" ht="45.75" customHeight="1" x14ac:dyDescent="0.25">
      <c r="A17" s="7" t="s">
        <v>80</v>
      </c>
      <c r="B17" s="1" t="s">
        <v>94</v>
      </c>
      <c r="C17" s="2" t="s">
        <v>82</v>
      </c>
      <c r="D17" s="3" t="s">
        <v>78</v>
      </c>
      <c r="E17" s="9" t="s">
        <v>95</v>
      </c>
      <c r="F17" s="3" t="s">
        <v>96</v>
      </c>
      <c r="G17" s="8">
        <v>194677.39</v>
      </c>
    </row>
    <row r="18" spans="1:7" ht="45.75" customHeight="1" x14ac:dyDescent="0.25">
      <c r="A18" s="7" t="s">
        <v>80</v>
      </c>
      <c r="B18" s="1" t="s">
        <v>90</v>
      </c>
      <c r="C18" s="2" t="s">
        <v>19</v>
      </c>
      <c r="D18" s="3" t="s">
        <v>91</v>
      </c>
      <c r="E18" s="9" t="s">
        <v>92</v>
      </c>
      <c r="F18" s="3" t="s">
        <v>93</v>
      </c>
      <c r="G18" s="8">
        <v>162096.6</v>
      </c>
    </row>
    <row r="19" spans="1:7" ht="89.25" customHeight="1" x14ac:dyDescent="0.25">
      <c r="A19" s="7" t="s">
        <v>80</v>
      </c>
      <c r="B19" s="1" t="s">
        <v>87</v>
      </c>
      <c r="C19" s="2" t="s">
        <v>53</v>
      </c>
      <c r="D19" s="3" t="s">
        <v>50</v>
      </c>
      <c r="E19" s="9" t="s">
        <v>88</v>
      </c>
      <c r="F19" s="3" t="s">
        <v>89</v>
      </c>
      <c r="G19" s="8">
        <v>61144</v>
      </c>
    </row>
    <row r="20" spans="1:7" ht="45.75" customHeight="1" x14ac:dyDescent="0.25">
      <c r="A20" s="7" t="s">
        <v>80</v>
      </c>
      <c r="B20" s="1" t="s">
        <v>83</v>
      </c>
      <c r="C20" s="2" t="s">
        <v>86</v>
      </c>
      <c r="D20" s="3" t="s">
        <v>17</v>
      </c>
      <c r="E20" s="9" t="s">
        <v>84</v>
      </c>
      <c r="F20" s="3" t="s">
        <v>85</v>
      </c>
      <c r="G20" s="8">
        <v>1088669.1599999999</v>
      </c>
    </row>
    <row r="21" spans="1:7" ht="45.75" customHeight="1" x14ac:dyDescent="0.25">
      <c r="A21" s="7" t="s">
        <v>80</v>
      </c>
      <c r="B21" s="1" t="s">
        <v>76</v>
      </c>
      <c r="C21" s="2" t="s">
        <v>82</v>
      </c>
      <c r="D21" s="3" t="s">
        <v>78</v>
      </c>
      <c r="E21" s="9" t="s">
        <v>77</v>
      </c>
      <c r="F21" s="3" t="s">
        <v>79</v>
      </c>
      <c r="G21" s="8">
        <v>234332.02</v>
      </c>
    </row>
    <row r="22" spans="1:7" ht="45.75" customHeight="1" x14ac:dyDescent="0.25">
      <c r="A22" s="7" t="s">
        <v>55</v>
      </c>
      <c r="B22" s="1" t="s">
        <v>72</v>
      </c>
      <c r="C22" s="2" t="s">
        <v>81</v>
      </c>
      <c r="D22" s="3" t="s">
        <v>73</v>
      </c>
      <c r="E22" s="9" t="s">
        <v>74</v>
      </c>
      <c r="F22" s="3" t="s">
        <v>75</v>
      </c>
      <c r="G22" s="8">
        <v>1209256.73</v>
      </c>
    </row>
    <row r="23" spans="1:7" ht="45.75" customHeight="1" x14ac:dyDescent="0.25">
      <c r="A23" s="7" t="s">
        <v>55</v>
      </c>
      <c r="B23" s="1" t="s">
        <v>68</v>
      </c>
      <c r="C23" s="2" t="s">
        <v>53</v>
      </c>
      <c r="D23" s="3" t="s">
        <v>69</v>
      </c>
      <c r="E23" s="9" t="s">
        <v>70</v>
      </c>
      <c r="F23" s="3" t="s">
        <v>71</v>
      </c>
      <c r="G23" s="8">
        <v>71375.37</v>
      </c>
    </row>
    <row r="24" spans="1:7" ht="45.75" customHeight="1" x14ac:dyDescent="0.25">
      <c r="A24" s="7" t="s">
        <v>55</v>
      </c>
      <c r="B24" s="1" t="s">
        <v>63</v>
      </c>
      <c r="C24" s="2" t="s">
        <v>67</v>
      </c>
      <c r="D24" s="3" t="s">
        <v>64</v>
      </c>
      <c r="E24" s="9" t="s">
        <v>65</v>
      </c>
      <c r="F24" s="3" t="s">
        <v>66</v>
      </c>
      <c r="G24" s="8">
        <v>195160</v>
      </c>
    </row>
    <row r="25" spans="1:7" ht="45.75" customHeight="1" x14ac:dyDescent="0.25">
      <c r="A25" s="7" t="s">
        <v>55</v>
      </c>
      <c r="B25" s="1" t="s">
        <v>58</v>
      </c>
      <c r="C25" s="2" t="s">
        <v>62</v>
      </c>
      <c r="D25" s="3" t="s">
        <v>59</v>
      </c>
      <c r="E25" s="9" t="s">
        <v>60</v>
      </c>
      <c r="F25" s="3" t="s">
        <v>61</v>
      </c>
      <c r="G25" s="8">
        <v>2360000</v>
      </c>
    </row>
    <row r="26" spans="1:7" ht="45.75" customHeight="1" x14ac:dyDescent="0.25">
      <c r="A26" s="7" t="s">
        <v>55</v>
      </c>
      <c r="B26" s="1" t="s">
        <v>54</v>
      </c>
      <c r="C26" s="3" t="s">
        <v>18</v>
      </c>
      <c r="D26" s="3" t="s">
        <v>56</v>
      </c>
      <c r="E26" s="9" t="s">
        <v>57</v>
      </c>
      <c r="F26" s="3" t="s">
        <v>18</v>
      </c>
      <c r="G26" s="8">
        <v>527500</v>
      </c>
    </row>
    <row r="27" spans="1:7" ht="45.75" customHeight="1" x14ac:dyDescent="0.25">
      <c r="A27" s="7" t="s">
        <v>20</v>
      </c>
      <c r="B27" s="1" t="s">
        <v>21</v>
      </c>
      <c r="C27" s="2" t="s">
        <v>25</v>
      </c>
      <c r="D27" s="3" t="s">
        <v>22</v>
      </c>
      <c r="E27" s="9" t="s">
        <v>23</v>
      </c>
      <c r="F27" s="3" t="s">
        <v>24</v>
      </c>
      <c r="G27" s="8">
        <v>50759.33</v>
      </c>
    </row>
    <row r="28" spans="1:7" ht="61.5" customHeight="1" x14ac:dyDescent="0.25">
      <c r="A28" s="7" t="s">
        <v>49</v>
      </c>
      <c r="B28" s="1" t="s">
        <v>48</v>
      </c>
      <c r="C28" s="2" t="s">
        <v>53</v>
      </c>
      <c r="D28" s="3" t="s">
        <v>50</v>
      </c>
      <c r="E28" s="9" t="s">
        <v>52</v>
      </c>
      <c r="F28" s="3" t="s">
        <v>51</v>
      </c>
      <c r="G28" s="8">
        <v>30572</v>
      </c>
    </row>
    <row r="29" spans="1:7" ht="45.75" customHeight="1" x14ac:dyDescent="0.25">
      <c r="A29" s="7" t="s">
        <v>42</v>
      </c>
      <c r="B29" s="1" t="s">
        <v>43</v>
      </c>
      <c r="C29" s="2" t="s">
        <v>47</v>
      </c>
      <c r="D29" s="3" t="s">
        <v>44</v>
      </c>
      <c r="E29" s="9" t="s">
        <v>45</v>
      </c>
      <c r="F29" s="3" t="s">
        <v>46</v>
      </c>
      <c r="G29" s="8">
        <v>23641.46</v>
      </c>
    </row>
    <row r="30" spans="1:7" ht="45.75" customHeight="1" x14ac:dyDescent="0.25">
      <c r="A30" s="7" t="s">
        <v>38</v>
      </c>
      <c r="B30" s="1" t="s">
        <v>37</v>
      </c>
      <c r="C30" s="2" t="s">
        <v>20</v>
      </c>
      <c r="D30" s="3" t="s">
        <v>41</v>
      </c>
      <c r="E30" s="9" t="s">
        <v>39</v>
      </c>
      <c r="F30" s="3" t="s">
        <v>40</v>
      </c>
      <c r="G30" s="8">
        <v>20000</v>
      </c>
    </row>
    <row r="31" spans="1:7" ht="45.75" customHeight="1" x14ac:dyDescent="0.25">
      <c r="A31" s="7" t="s">
        <v>27</v>
      </c>
      <c r="B31" s="2" t="s">
        <v>28</v>
      </c>
      <c r="C31" s="2" t="s">
        <v>32</v>
      </c>
      <c r="D31" s="3" t="s">
        <v>29</v>
      </c>
      <c r="E31" s="9" t="s">
        <v>30</v>
      </c>
      <c r="F31" s="3" t="s">
        <v>31</v>
      </c>
      <c r="G31" s="8">
        <v>103840</v>
      </c>
    </row>
    <row r="32" spans="1:7" ht="45.75" customHeight="1" x14ac:dyDescent="0.25">
      <c r="A32" s="7" t="s">
        <v>27</v>
      </c>
      <c r="B32" s="1" t="s">
        <v>33</v>
      </c>
      <c r="C32" s="2" t="s">
        <v>42</v>
      </c>
      <c r="D32" s="3" t="s">
        <v>34</v>
      </c>
      <c r="E32" s="9" t="s">
        <v>35</v>
      </c>
      <c r="F32" s="3" t="s">
        <v>36</v>
      </c>
      <c r="G32" s="8">
        <v>269035.74</v>
      </c>
    </row>
    <row r="33" spans="1:7" ht="16.5" thickBot="1" x14ac:dyDescent="0.3">
      <c r="A33" s="10"/>
      <c r="B33" s="11"/>
      <c r="C33" s="11"/>
      <c r="D33" s="12" t="s">
        <v>7</v>
      </c>
      <c r="E33" s="13"/>
      <c r="F33" s="13"/>
      <c r="G33" s="14">
        <f>+SUM(G16:G32)</f>
        <v>10986678.800000001</v>
      </c>
    </row>
    <row r="39" spans="1:7" x14ac:dyDescent="0.25">
      <c r="A39" s="4"/>
      <c r="B39" s="4"/>
    </row>
    <row r="40" spans="1:7" x14ac:dyDescent="0.25">
      <c r="A40" s="5"/>
      <c r="B40" s="5"/>
      <c r="C40" s="6"/>
    </row>
    <row r="41" spans="1:7" x14ac:dyDescent="0.25">
      <c r="A41" s="20" t="s">
        <v>11</v>
      </c>
      <c r="B41" s="20"/>
      <c r="C41" s="20"/>
    </row>
    <row r="42" spans="1:7" x14ac:dyDescent="0.25">
      <c r="A42" s="21" t="s">
        <v>12</v>
      </c>
      <c r="B42" s="21"/>
      <c r="C42" s="21"/>
    </row>
  </sheetData>
  <sheetProtection algorithmName="SHA-512" hashValue="6uSj/LaUKtAnU1YaB/yK847x7MCPlnoNpG/FxL+A/2u1qKEg5+fCIPf56mgwPkx0tqTAdQ6sHc5Y91AZCJ/GBQ==" saltValue="ZKH4mE6NwbVY4aZjunYC0Q==" spinCount="100000" sheet="1" formatCells="0" formatColumns="0" formatRows="0" insertColumns="0" insertRows="0" insertHyperlinks="0" deleteColumns="0" deleteRows="0" sort="0" autoFilter="0" pivotTables="0"/>
  <autoFilter ref="A15:G15" xr:uid="{41D0A1A5-4894-427B-89D8-D580B1124AC3}">
    <sortState xmlns:xlrd2="http://schemas.microsoft.com/office/spreadsheetml/2017/richdata2" ref="A16:G66">
      <sortCondition ref="B15"/>
    </sortState>
  </autoFilter>
  <mergeCells count="8">
    <mergeCell ref="A41:C41"/>
    <mergeCell ref="A42:C42"/>
    <mergeCell ref="A8:G8"/>
    <mergeCell ref="A10:G10"/>
    <mergeCell ref="A11:G11"/>
    <mergeCell ref="A14:G14"/>
    <mergeCell ref="A9:G9"/>
    <mergeCell ref="A12:G12"/>
  </mergeCells>
  <conditionalFormatting sqref="E16:F22 D16:D23 A16:A32 D22:F25 C26:F26 D27:F32">
    <cfRule type="expression" dxfId="0" priority="14">
      <formula>ROW()=CELL(´´fila´´)</formula>
    </cfRule>
  </conditionalFormatting>
  <printOptions horizontalCentered="1"/>
  <pageMargins left="0.25" right="0.25" top="0.75" bottom="0.75" header="0.3" footer="0.3"/>
  <pageSetup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D1697F-25A0-4440-B47B-B398873D4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9D81EC-24F0-4C19-A349-9E0261AB9309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E4398845-9DAE-4E3A-9097-DD7912C1F9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2025-03-03T14:05:58Z</cp:lastPrinted>
  <dcterms:created xsi:type="dcterms:W3CDTF">2024-08-15T18:26:40Z</dcterms:created>
  <dcterms:modified xsi:type="dcterms:W3CDTF">2025-09-10T19:44:16Z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