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kirsi.capellan\Desktop\10. Presupuesto\10.2 Ejecución del Presupuesto\2023\10.2.1 Meta Indicativa trimestral\"/>
    </mc:Choice>
  </mc:AlternateContent>
  <xr:revisionPtr revIDLastSave="0" documentId="8_{93FB6472-8743-4147-9D01-DE7449DA2FE1}" xr6:coauthVersionLast="47" xr6:coauthVersionMax="47" xr10:uidLastSave="{00000000-0000-0000-0000-000000000000}"/>
  <bookViews>
    <workbookView xWindow="-120" yWindow="-120" windowWidth="20730" windowHeight="11160" firstSheet="1" activeTab="3" xr2:uid="{00000000-000D-0000-FFFF-FFFF00000000}"/>
  </bookViews>
  <sheets>
    <sheet name="Hoja1" sheetId="1" r:id="rId1"/>
    <sheet name="1er trimestre 2023" sheetId="2" r:id="rId2"/>
    <sheet name="2do trimestre 2023" sheetId="3" r:id="rId3"/>
    <sheet name="3er trimestre 2023"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4" l="1"/>
  <c r="J29" i="4"/>
  <c r="I25" i="4"/>
  <c r="C16" i="4"/>
  <c r="C15" i="4"/>
  <c r="J29" i="3"/>
  <c r="I29" i="3"/>
  <c r="I25" i="3"/>
  <c r="C16" i="3"/>
  <c r="C15" i="3"/>
  <c r="J29" i="2"/>
  <c r="I29" i="2"/>
  <c r="I25" i="2"/>
  <c r="C16" i="2"/>
  <c r="C15" i="2"/>
  <c r="J29" i="1"/>
  <c r="I29" i="1"/>
  <c r="I25" i="1"/>
  <c r="C16" i="1"/>
  <c r="C15" i="1"/>
</calcChain>
</file>

<file path=xl/sharedStrings.xml><?xml version="1.0" encoding="utf-8"?>
<sst xmlns="http://schemas.openxmlformats.org/spreadsheetml/2006/main" count="300" uniqueCount="75">
  <si>
    <t>Programación Indicativa Anual de las Metas Físicas-Financieras</t>
  </si>
  <si>
    <t>Código</t>
  </si>
  <si>
    <t>Documento Relacionado</t>
  </si>
  <si>
    <t>Fecha Versión</t>
  </si>
  <si>
    <t>Versión</t>
  </si>
  <si>
    <t>DEC-FOR013</t>
  </si>
  <si>
    <t>I -Información Instituciónal</t>
  </si>
  <si>
    <t>I.I - Completar los datos requeridos sobre la institución</t>
  </si>
  <si>
    <t>Capítulo</t>
  </si>
  <si>
    <t>0219-MINISTERIO DE EDUCACIÓN SUPERIOR CIENCIA Y TECNOLOGÍA</t>
  </si>
  <si>
    <t>Subcapítulo</t>
  </si>
  <si>
    <t>01 - MINISTERIO DE EDUCACIÓN SUPERIOR CIENCIA Y TECNOLOGÍA</t>
  </si>
  <si>
    <t>Unidad Ejecutora</t>
  </si>
  <si>
    <t>0003 - INSTITUTO TECNICO SUPERIOR COMUNITARIO</t>
  </si>
  <si>
    <t>Misión</t>
  </si>
  <si>
    <t>Formar profesionales competentes y éticos a nivel técnico superior, capaces de innovar y emprender para dar respuesta a las exigencias globales desde un modelo educativo inclusivo.</t>
  </si>
  <si>
    <t>Visión</t>
  </si>
  <si>
    <t>Ser referente del nivel técnico superior de República Dominicana, acreditada nacional e internacionalmente, sustentada en avances tecnológicos, con un modelo educativo inclusivo comprometido con la excelencia académica.</t>
  </si>
  <si>
    <t>II. Contribución a la Estrategia Nacional de Desarrollo</t>
  </si>
  <si>
    <t>Eje estratégico:</t>
  </si>
  <si>
    <t>DESARROLLO SOCIAL</t>
  </si>
  <si>
    <t>Objetivo general:</t>
  </si>
  <si>
    <t>Objetivo(s) específico(s):</t>
  </si>
  <si>
    <t>2.1.1</t>
  </si>
  <si>
    <t>III. Información del Programa</t>
  </si>
  <si>
    <t>Nombre:</t>
  </si>
  <si>
    <t>11-FOMENTO Y DESARROLLO DE LA EDUCACION SUPERIOR</t>
  </si>
  <si>
    <t>Descripción:</t>
  </si>
  <si>
    <t>Incorporar a jóvenes desertores del sistema educativo ofreciéndoles una nueva oportunidad de superar deficiencias y convertirse en ciudadanos activos en el marco del desarrollo nacional. Formandolos en el nivel técnico superior con las competencias necesarias para  incorporarse a la fuerza laboral en corto tiempo, que   contribuyan  a impulsar el  desarrollo de los sectores productivos y con la oportunidad de acceder a niveles  superiores.</t>
  </si>
  <si>
    <r>
      <t>Beneficiarios:</t>
    </r>
    <r>
      <rPr>
        <sz val="12"/>
        <color rgb="FF000000"/>
        <rFont val="Century Gothic"/>
        <family val="2"/>
      </rPr>
      <t xml:space="preserve"> </t>
    </r>
  </si>
  <si>
    <t xml:space="preserve">Egresados del nivel medio (bachilleres), con el proposito de fortalecer  la equidad,  ampliar las oportunidades de formación a jóvenes excluidos del nivel superior por limitaciones socioeconómicas a incorporarse al mismo con posibilidad de éxito. </t>
  </si>
  <si>
    <t>Resultado Asociado:</t>
  </si>
  <si>
    <t>OBJETIVO DE DESARROLLO SOSTENIBLE 2030 // (ODS) 4: Garantizar una educación inclusiva, equitativa y de calidad y promover oportunidades de aprendizaje durante toda la vida para todos.</t>
  </si>
  <si>
    <t>IV. Formulación y Ejecución Física-Financiera</t>
  </si>
  <si>
    <t>IV.I - Desempeño financiero</t>
  </si>
  <si>
    <t>Presupuesto Inicial</t>
  </si>
  <si>
    <t>Presupuesto Vigente</t>
  </si>
  <si>
    <t>Presupuesto Ejecutado</t>
  </si>
  <si>
    <t>Porcentaje de Ejecución (ejecutado/vigente)</t>
  </si>
  <si>
    <t xml:space="preserve"> Presupuesto Anual </t>
  </si>
  <si>
    <t xml:space="preserve"> Programación Anual </t>
  </si>
  <si>
    <t>Ejecución Anual</t>
  </si>
  <si>
    <t>Avance</t>
  </si>
  <si>
    <t>Producto</t>
  </si>
  <si>
    <t>Indicador</t>
  </si>
  <si>
    <t>Física
(A)</t>
  </si>
  <si>
    <t>Financiera
(B)</t>
  </si>
  <si>
    <t>Física
(C)</t>
  </si>
  <si>
    <t>Financiera
(D)</t>
  </si>
  <si>
    <t>Física 
(E)</t>
  </si>
  <si>
    <t>Financiera 
 (F)</t>
  </si>
  <si>
    <t>Física 
(%)
 G=E/C</t>
  </si>
  <si>
    <t>Financiero 
(%) 
H=F/D</t>
  </si>
  <si>
    <t>6089-Estudiantes que acceden al servicio de Educación Técnico Superior</t>
  </si>
  <si>
    <t>Estudiantes Matrículados</t>
  </si>
  <si>
    <t>V. Análisis de los Logros y Desviaciones</t>
  </si>
  <si>
    <t>V.I - Información de Logros y Desviaciones por Producto</t>
  </si>
  <si>
    <t xml:space="preserve">Producto: </t>
  </si>
  <si>
    <t>04-Estudiantes que acceden al servicio de Educación Técnico Superior</t>
  </si>
  <si>
    <t xml:space="preserve">Descripción del producto: </t>
  </si>
  <si>
    <t>Estudiantes que ingresan al ITSC para cursar una de las carreras del nivel Técnico Superior de acuerdo con la oferta Académica disponible, pudiendo tranferirse a la universidad o ingresar al sector productivo.</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</si>
  <si>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</si>
  <si>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</si>
  <si>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</si>
  <si>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</si>
  <si>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</si>
  <si>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Presupuesto aprobado:  </t>
  </si>
  <si>
    <t xml:space="preserve">Presupuesto modificado: </t>
  </si>
  <si>
    <t>Angel Miguel Inoa</t>
  </si>
  <si>
    <t>Total devengado:</t>
  </si>
  <si>
    <t>Director de Planificación y Desarrollo</t>
  </si>
  <si>
    <t>N/A</t>
  </si>
  <si>
    <t>Lineamientos para la Ejecución Presupuestaria 2023 del Gobierno General Nacional</t>
  </si>
  <si>
    <t>Nos encontramos en un proceso de expansion, rescate y fortalecimiento institucional, dando pasos para ser un Instituto Técnico Superior Comunitario a nivel nacional, con una sede ya en un 90% en Hato Mayor del Rey.</t>
  </si>
  <si>
    <t>Debido a la gran demanda que ha obtenido el instituto en la matricula del estudiante, así también como la ejecución financiera por las diferentes campañas de promoción de las carreras ejecutadas en los diferentes sectores y comunidades. Hemos presentado nuestro Máster Plan de 3 ejes estratégicos: Rescate, fortalecimiento y expansión del ITSC aplicado desde el mes de febrero en medios de comunicación, ministerios, sector empresarial y redes sociales, lo que ha logrado despertar el interés del público bachiller, para continuar la vida de los estudios con carreras técnicas asequibles y a un bajo costo, por lo cual hemos excedido la planificación física y financiera del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</si>
</sst>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sz val="11"/>
      <name val="Calibri"/>
      <family val="2"/>
    </font>
    <font>
      <sz val="10"/>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s>
  <fills count="10">
    <fill>
      <patternFill patternType="none"/>
    </fill>
    <fill>
      <patternFill patternType="gray125"/>
    </fill>
    <fill>
      <patternFill patternType="solid">
        <fgColor theme="0"/>
        <bgColor indexed="64"/>
      </patternFill>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3" fillId="2" borderId="1" xfId="0" applyFont="1" applyFill="1" applyBorder="1" applyAlignment="1">
      <alignment vertical="top" wrapText="1"/>
    </xf>
    <xf numFmtId="0" fontId="0" fillId="0" borderId="0" xfId="0" applyProtection="1">
      <protection locked="0"/>
    </xf>
    <xf numFmtId="0" fontId="3" fillId="2" borderId="5" xfId="0" applyFont="1" applyFill="1" applyBorder="1" applyAlignment="1">
      <alignment vertical="top"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3" fillId="2" borderId="10" xfId="0" applyFont="1" applyFill="1" applyBorder="1" applyAlignment="1">
      <alignment vertical="top" wrapText="1"/>
    </xf>
    <xf numFmtId="164" fontId="6" fillId="0" borderId="13"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9" fillId="0" borderId="17" xfId="0" applyFont="1" applyBorder="1" applyAlignment="1">
      <alignment vertical="center"/>
    </xf>
    <xf numFmtId="0" fontId="2" fillId="0" borderId="17" xfId="0" applyFont="1" applyBorder="1"/>
    <xf numFmtId="0" fontId="12" fillId="0" borderId="0" xfId="0" applyFont="1" applyProtection="1">
      <protection locked="0"/>
    </xf>
    <xf numFmtId="0" fontId="11" fillId="0" borderId="0" xfId="0" applyFont="1" applyAlignment="1" applyProtection="1">
      <alignment horizontal="left" vertical="center" wrapText="1"/>
      <protection locked="0"/>
    </xf>
    <xf numFmtId="0" fontId="13" fillId="7" borderId="19" xfId="0" applyFont="1" applyFill="1" applyBorder="1" applyAlignment="1">
      <alignment horizontal="center" vertical="center" wrapText="1"/>
    </xf>
    <xf numFmtId="0" fontId="13" fillId="7" borderId="19" xfId="0" applyFont="1" applyFill="1" applyBorder="1" applyAlignment="1">
      <alignment horizontal="center" vertical="center"/>
    </xf>
    <xf numFmtId="0" fontId="9" fillId="0" borderId="17" xfId="0" applyFont="1" applyBorder="1" applyAlignment="1">
      <alignment vertical="center" wrapText="1"/>
    </xf>
    <xf numFmtId="0" fontId="0" fillId="0" borderId="17" xfId="0" applyBorder="1"/>
    <xf numFmtId="0" fontId="17" fillId="9" borderId="34" xfId="0" applyFont="1" applyFill="1" applyBorder="1" applyAlignment="1">
      <alignment horizontal="center" vertical="center" wrapText="1" readingOrder="1"/>
    </xf>
    <xf numFmtId="0" fontId="17" fillId="9" borderId="35" xfId="0" applyFont="1" applyFill="1" applyBorder="1" applyAlignment="1">
      <alignment horizontal="center" vertical="center" wrapText="1" readingOrder="1"/>
    </xf>
    <xf numFmtId="0" fontId="17" fillId="9" borderId="36" xfId="0" applyFont="1" applyFill="1" applyBorder="1" applyAlignment="1">
      <alignment horizontal="center" vertical="center" wrapText="1" readingOrder="1"/>
    </xf>
    <xf numFmtId="0" fontId="18" fillId="0" borderId="27" xfId="0" applyFont="1" applyBorder="1" applyAlignment="1" applyProtection="1">
      <alignment vertical="center" wrapText="1"/>
      <protection locked="0"/>
    </xf>
    <xf numFmtId="0" fontId="18" fillId="0" borderId="32" xfId="0" applyFont="1" applyBorder="1" applyAlignment="1" applyProtection="1">
      <alignment vertical="center" wrapText="1"/>
      <protection locked="0"/>
    </xf>
    <xf numFmtId="165" fontId="18" fillId="0" borderId="32" xfId="0" applyNumberFormat="1" applyFont="1" applyBorder="1" applyAlignment="1" applyProtection="1">
      <alignment horizontal="center" vertical="center" wrapText="1" readingOrder="1"/>
      <protection locked="0"/>
    </xf>
    <xf numFmtId="166" fontId="18" fillId="0" borderId="32" xfId="0" applyNumberFormat="1" applyFont="1" applyBorder="1" applyAlignment="1" applyProtection="1">
      <alignment horizontal="center" vertical="center" wrapText="1" readingOrder="1"/>
      <protection locked="0"/>
    </xf>
    <xf numFmtId="10" fontId="18" fillId="8" borderId="32" xfId="2" applyNumberFormat="1" applyFont="1" applyFill="1" applyBorder="1" applyAlignment="1" applyProtection="1">
      <alignment horizontal="center" vertical="center" wrapText="1" readingOrder="1"/>
      <protection locked="0"/>
    </xf>
    <xf numFmtId="167" fontId="18" fillId="8" borderId="28" xfId="0" applyNumberFormat="1" applyFont="1" applyFill="1" applyBorder="1" applyAlignment="1" applyProtection="1">
      <alignment horizontal="center" vertical="center" wrapText="1" readingOrder="1"/>
      <protection locked="0"/>
    </xf>
    <xf numFmtId="0" fontId="12" fillId="0" borderId="0" xfId="0" applyFont="1" applyAlignment="1" applyProtection="1">
      <alignment vertical="center"/>
      <protection locked="0"/>
    </xf>
    <xf numFmtId="10" fontId="0" fillId="0" borderId="0" xfId="0" applyNumberFormat="1" applyAlignment="1">
      <alignment vertical="center"/>
    </xf>
    <xf numFmtId="0" fontId="0" fillId="0" borderId="0" xfId="0" applyAlignment="1">
      <alignment vertical="center"/>
    </xf>
    <xf numFmtId="0" fontId="9" fillId="0" borderId="17" xfId="0" applyFont="1" applyBorder="1" applyAlignment="1" applyProtection="1">
      <alignment vertical="center" wrapText="1"/>
      <protection locked="0"/>
    </xf>
    <xf numFmtId="0" fontId="2" fillId="0" borderId="25" xfId="0" applyFont="1" applyBorder="1" applyAlignment="1">
      <alignment vertical="top"/>
    </xf>
    <xf numFmtId="166" fontId="20" fillId="0" borderId="25" xfId="0" applyNumberFormat="1" applyFont="1" applyBorder="1" applyAlignment="1" applyProtection="1">
      <alignment horizontal="center" vertical="center" wrapText="1" readingOrder="1"/>
      <protection locked="0"/>
    </xf>
    <xf numFmtId="2" fontId="18" fillId="0" borderId="32" xfId="0" applyNumberFormat="1" applyFont="1" applyBorder="1" applyAlignment="1" applyProtection="1">
      <alignment horizontal="center" vertical="center" wrapText="1"/>
      <protection locked="0"/>
    </xf>
    <xf numFmtId="49" fontId="10" fillId="0" borderId="19" xfId="0" quotePrefix="1" applyNumberFormat="1" applyFont="1" applyBorder="1" applyAlignment="1" applyProtection="1">
      <alignment horizontal="left" vertical="center" wrapText="1"/>
      <protection locked="0"/>
    </xf>
    <xf numFmtId="49" fontId="10" fillId="0" borderId="20" xfId="0" quotePrefix="1" applyNumberFormat="1" applyFont="1" applyBorder="1" applyAlignment="1" applyProtection="1">
      <alignment horizontal="left" vertical="center" wrapText="1"/>
      <protection locked="0"/>
    </xf>
    <xf numFmtId="49" fontId="10"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0" fillId="0" borderId="1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4" borderId="17" xfId="0" applyFill="1" applyBorder="1" applyAlignment="1">
      <alignment horizontal="center"/>
    </xf>
    <xf numFmtId="0" fontId="0" fillId="4" borderId="0" xfId="0" applyFill="1" applyAlignment="1">
      <alignment horizontal="center"/>
    </xf>
    <xf numFmtId="0" fontId="0" fillId="4" borderId="18" xfId="0" applyFill="1" applyBorder="1" applyAlignment="1">
      <alignment horizontal="center"/>
    </xf>
    <xf numFmtId="0" fontId="7" fillId="5" borderId="17" xfId="0" applyFont="1" applyFill="1" applyBorder="1" applyAlignment="1">
      <alignment horizontal="left" vertical="center"/>
    </xf>
    <xf numFmtId="0" fontId="7" fillId="5" borderId="0" xfId="0" applyFont="1" applyFill="1" applyAlignment="1">
      <alignment horizontal="left" vertical="center"/>
    </xf>
    <xf numFmtId="0" fontId="7" fillId="5" borderId="18" xfId="0" applyFont="1" applyFill="1" applyBorder="1" applyAlignment="1">
      <alignment horizontal="left" vertical="center"/>
    </xf>
    <xf numFmtId="0" fontId="8" fillId="6" borderId="17" xfId="0" applyFont="1" applyFill="1" applyBorder="1" applyAlignment="1">
      <alignment horizontal="left" vertical="center"/>
    </xf>
    <xf numFmtId="0" fontId="8" fillId="6" borderId="0" xfId="0" applyFont="1" applyFill="1" applyAlignment="1">
      <alignment horizontal="left" vertical="center"/>
    </xf>
    <xf numFmtId="0" fontId="8" fillId="6" borderId="18" xfId="0" applyFont="1" applyFill="1" applyBorder="1" applyAlignment="1">
      <alignment horizontal="left" vertical="center"/>
    </xf>
    <xf numFmtId="0" fontId="11" fillId="0" borderId="22"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24"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3" fillId="7" borderId="25" xfId="0" applyFont="1" applyFill="1" applyBorder="1" applyAlignment="1">
      <alignment horizontal="center" vertical="center" wrapText="1"/>
    </xf>
    <xf numFmtId="0" fontId="15" fillId="7" borderId="26" xfId="0" applyFont="1" applyFill="1" applyBorder="1" applyAlignment="1">
      <alignment horizontal="center" vertical="center" wrapText="1" readingOrder="1"/>
    </xf>
    <xf numFmtId="0" fontId="15" fillId="7" borderId="27" xfId="0" applyFont="1" applyFill="1" applyBorder="1" applyAlignment="1">
      <alignment horizontal="center" vertical="center" wrapText="1" readingOrder="1"/>
    </xf>
    <xf numFmtId="0" fontId="15" fillId="7" borderId="28" xfId="0" applyFont="1" applyFill="1" applyBorder="1" applyAlignment="1">
      <alignment horizontal="center" vertical="center" wrapText="1" readingOrder="1"/>
    </xf>
    <xf numFmtId="0" fontId="15" fillId="7" borderId="29" xfId="0" applyFont="1" applyFill="1" applyBorder="1" applyAlignment="1">
      <alignment horizontal="center" vertical="center" wrapText="1" readingOrder="1"/>
    </xf>
    <xf numFmtId="0" fontId="15" fillId="7" borderId="30" xfId="0" applyFont="1" applyFill="1" applyBorder="1" applyAlignment="1">
      <alignment horizontal="center" vertical="center" wrapText="1" readingOrder="1"/>
    </xf>
    <xf numFmtId="39" fontId="12" fillId="0" borderId="31" xfId="1" applyNumberFormat="1" applyFont="1" applyFill="1" applyBorder="1" applyAlignment="1" applyProtection="1">
      <alignment horizontal="center" vertical="center" wrapText="1" readingOrder="1"/>
      <protection locked="0"/>
    </xf>
    <xf numFmtId="39" fontId="12" fillId="0" borderId="32" xfId="1" applyNumberFormat="1" applyFont="1" applyFill="1" applyBorder="1" applyAlignment="1" applyProtection="1">
      <alignment horizontal="center" vertical="center" wrapText="1" readingOrder="1"/>
      <protection locked="0"/>
    </xf>
    <xf numFmtId="39" fontId="12" fillId="0" borderId="28" xfId="1" applyNumberFormat="1" applyFont="1" applyFill="1" applyBorder="1" applyAlignment="1" applyProtection="1">
      <alignment horizontal="center" vertical="center" wrapText="1" readingOrder="1"/>
      <protection locked="0"/>
    </xf>
    <xf numFmtId="39" fontId="12" fillId="0" borderId="29" xfId="1" applyNumberFormat="1" applyFont="1" applyFill="1" applyBorder="1" applyAlignment="1" applyProtection="1">
      <alignment horizontal="center" vertical="center" wrapText="1" readingOrder="1"/>
      <protection locked="0"/>
    </xf>
    <xf numFmtId="39" fontId="12" fillId="0" borderId="27" xfId="1" applyNumberFormat="1" applyFont="1" applyFill="1" applyBorder="1" applyAlignment="1" applyProtection="1">
      <alignment horizontal="center" vertical="center" wrapText="1" readingOrder="1"/>
      <protection locked="0"/>
    </xf>
    <xf numFmtId="10" fontId="12" fillId="8" borderId="32" xfId="2" applyNumberFormat="1" applyFont="1" applyFill="1" applyBorder="1" applyAlignment="1" applyProtection="1">
      <alignment horizontal="center" vertical="center" wrapText="1" readingOrder="1"/>
    </xf>
    <xf numFmtId="10" fontId="12" fillId="8" borderId="33" xfId="2" applyNumberFormat="1" applyFont="1" applyFill="1" applyBorder="1" applyAlignment="1" applyProtection="1">
      <alignment horizontal="center" vertical="center" wrapText="1" readingOrder="1"/>
    </xf>
    <xf numFmtId="0" fontId="16" fillId="9" borderId="32" xfId="0" applyFont="1" applyFill="1" applyBorder="1" applyAlignment="1">
      <alignment horizontal="center" vertical="center" wrapText="1" readingOrder="1"/>
    </xf>
    <xf numFmtId="0" fontId="12" fillId="7" borderId="32" xfId="0" applyFont="1" applyFill="1" applyBorder="1" applyAlignment="1">
      <alignment vertical="top" wrapText="1"/>
    </xf>
    <xf numFmtId="0" fontId="12" fillId="7" borderId="33" xfId="0" applyFont="1" applyFill="1" applyBorder="1" applyAlignment="1">
      <alignment vertical="top" wrapText="1"/>
    </xf>
    <xf numFmtId="0" fontId="15" fillId="0" borderId="0" xfId="0" applyFont="1" applyAlignment="1" applyProtection="1">
      <alignment horizontal="center"/>
      <protection locked="0"/>
    </xf>
    <xf numFmtId="0" fontId="8" fillId="6" borderId="17"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18" xfId="0" applyFont="1" applyFill="1" applyBorder="1" applyAlignment="1">
      <alignment horizontal="left" vertical="center" wrapText="1"/>
    </xf>
    <xf numFmtId="0" fontId="11" fillId="0" borderId="37" xfId="0" applyFont="1" applyBorder="1" applyAlignment="1" applyProtection="1">
      <alignment horizontal="left" vertical="center" wrapText="1"/>
      <protection locked="0"/>
    </xf>
    <xf numFmtId="0" fontId="11" fillId="0" borderId="38" xfId="0" applyFont="1" applyBorder="1" applyAlignment="1" applyProtection="1">
      <alignment horizontal="left" vertical="center" wrapText="1"/>
      <protection locked="0"/>
    </xf>
    <xf numFmtId="0" fontId="11" fillId="0" borderId="39" xfId="0" applyFont="1" applyBorder="1" applyAlignment="1" applyProtection="1">
      <alignment horizontal="left" vertical="center" wrapText="1"/>
      <protection locked="0"/>
    </xf>
    <xf numFmtId="0" fontId="20" fillId="0" borderId="0" xfId="0" applyFont="1" applyAlignment="1">
      <alignment horizontal="left" vertical="center" wrapText="1"/>
    </xf>
    <xf numFmtId="0" fontId="12" fillId="0" borderId="11" xfId="0" applyFont="1" applyBorder="1" applyAlignment="1" applyProtection="1">
      <alignment horizontal="center"/>
      <protection locked="0"/>
    </xf>
    <xf numFmtId="0" fontId="15" fillId="0" borderId="6" xfId="0" applyFont="1" applyBorder="1" applyAlignment="1" applyProtection="1">
      <alignment horizontal="center"/>
      <protection locked="0"/>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F53E6608-B6E0-4C6D-8004-B4CAE2A2E85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66675</xdr:rowOff>
    </xdr:from>
    <xdr:ext cx="1367789" cy="638175"/>
    <xdr:pic>
      <xdr:nvPicPr>
        <xdr:cNvPr id="2" name="Imagen 1">
          <a:extLst>
            <a:ext uri="{FF2B5EF4-FFF2-40B4-BE49-F238E27FC236}">
              <a16:creationId xmlns:a16="http://schemas.microsoft.com/office/drawing/2014/main" id="{5C3BDCF7-CB03-4F6D-87E1-B5151A8434BB}"/>
            </a:ext>
          </a:extLst>
        </xdr:cNvPr>
        <xdr:cNvPicPr>
          <a:picLocks noChangeAspect="1"/>
        </xdr:cNvPicPr>
      </xdr:nvPicPr>
      <xdr:blipFill>
        <a:blip xmlns:r="http://schemas.openxmlformats.org/officeDocument/2006/relationships" r:embed="rId1"/>
        <a:stretch>
          <a:fillRect/>
        </a:stretch>
      </xdr:blipFill>
      <xdr:spPr>
        <a:xfrm>
          <a:off x="66675" y="66675"/>
          <a:ext cx="1367789" cy="6381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66675</xdr:colOff>
      <xdr:row>0</xdr:row>
      <xdr:rowOff>66675</xdr:rowOff>
    </xdr:from>
    <xdr:ext cx="1367789" cy="638175"/>
    <xdr:pic>
      <xdr:nvPicPr>
        <xdr:cNvPr id="2" name="Imagen 1">
          <a:extLst>
            <a:ext uri="{FF2B5EF4-FFF2-40B4-BE49-F238E27FC236}">
              <a16:creationId xmlns:a16="http://schemas.microsoft.com/office/drawing/2014/main" id="{508B41D4-080E-46AC-986F-A0AB9087BECF}"/>
            </a:ext>
          </a:extLst>
        </xdr:cNvPr>
        <xdr:cNvPicPr>
          <a:picLocks noChangeAspect="1"/>
        </xdr:cNvPicPr>
      </xdr:nvPicPr>
      <xdr:blipFill>
        <a:blip xmlns:r="http://schemas.openxmlformats.org/officeDocument/2006/relationships" r:embed="rId1"/>
        <a:stretch>
          <a:fillRect/>
        </a:stretch>
      </xdr:blipFill>
      <xdr:spPr>
        <a:xfrm>
          <a:off x="66675" y="66675"/>
          <a:ext cx="1367789" cy="6381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66675</xdr:colOff>
      <xdr:row>0</xdr:row>
      <xdr:rowOff>66675</xdr:rowOff>
    </xdr:from>
    <xdr:ext cx="1367789" cy="638175"/>
    <xdr:pic>
      <xdr:nvPicPr>
        <xdr:cNvPr id="2" name="Imagen 1">
          <a:extLst>
            <a:ext uri="{FF2B5EF4-FFF2-40B4-BE49-F238E27FC236}">
              <a16:creationId xmlns:a16="http://schemas.microsoft.com/office/drawing/2014/main" id="{EFAB871C-5D89-4C4F-A5BF-DDA702469E5B}"/>
            </a:ext>
          </a:extLst>
        </xdr:cNvPr>
        <xdr:cNvPicPr>
          <a:picLocks noChangeAspect="1"/>
        </xdr:cNvPicPr>
      </xdr:nvPicPr>
      <xdr:blipFill>
        <a:blip xmlns:r="http://schemas.openxmlformats.org/officeDocument/2006/relationships" r:embed="rId1"/>
        <a:stretch>
          <a:fillRect/>
        </a:stretch>
      </xdr:blipFill>
      <xdr:spPr>
        <a:xfrm>
          <a:off x="66675" y="66675"/>
          <a:ext cx="1367789" cy="6381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66675</xdr:colOff>
      <xdr:row>0</xdr:row>
      <xdr:rowOff>66675</xdr:rowOff>
    </xdr:from>
    <xdr:ext cx="1367789" cy="638175"/>
    <xdr:pic>
      <xdr:nvPicPr>
        <xdr:cNvPr id="2" name="Imagen 1">
          <a:extLst>
            <a:ext uri="{FF2B5EF4-FFF2-40B4-BE49-F238E27FC236}">
              <a16:creationId xmlns:a16="http://schemas.microsoft.com/office/drawing/2014/main" id="{50CE2E8F-4F36-43B2-8BF6-64AE766E195A}"/>
            </a:ext>
          </a:extLst>
        </xdr:cNvPr>
        <xdr:cNvPicPr>
          <a:picLocks noChangeAspect="1"/>
        </xdr:cNvPicPr>
      </xdr:nvPicPr>
      <xdr:blipFill>
        <a:blip xmlns:r="http://schemas.openxmlformats.org/officeDocument/2006/relationships" r:embed="rId1"/>
        <a:stretch>
          <a:fillRect/>
        </a:stretch>
      </xdr:blipFill>
      <xdr:spPr>
        <a:xfrm>
          <a:off x="66675" y="66675"/>
          <a:ext cx="1367789" cy="6381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405D18-9923-4A3C-98A2-6DC70B3A6DBD}" name="Tabla13" displayName="Tabla13" ref="A28:J29" totalsRowShown="0" headerRowDxfId="59" dataDxfId="57" headerRowBorderDxfId="58" tableBorderDxfId="56" totalsRowBorderDxfId="55">
  <autoFilter ref="A28:J29" xr:uid="{95405D18-9923-4A3C-98A2-6DC70B3A6DBD}"/>
  <tableColumns count="10">
    <tableColumn id="1" xr3:uid="{2C7E7887-EDD7-4449-AC4C-9C65550E5C11}" name="Producto" dataDxfId="54"/>
    <tableColumn id="2" xr3:uid="{2038DB3C-1FB5-4D48-A530-33F89D0DDA74}" name="Indicador" dataDxfId="53"/>
    <tableColumn id="3" xr3:uid="{28E2F05E-0841-4C0C-BA12-9D97D85660C6}" name="Física_x000a_(A)" dataDxfId="52"/>
    <tableColumn id="4" xr3:uid="{C7ED570F-E20D-47A0-B7A7-BABF8FE80893}" name="Financiera_x000a_(B)" dataDxfId="51"/>
    <tableColumn id="9" xr3:uid="{ADA5DA50-8721-4719-977A-F2FC033E0B6A}" name="Física_x000a_(C)" dataDxfId="50"/>
    <tableColumn id="10" xr3:uid="{B02295B2-3877-4BB7-902B-F6380F6E4485}" name="Financiera_x000a_(D)" dataDxfId="49"/>
    <tableColumn id="5" xr3:uid="{D9413E2B-D964-4EE7-9493-3102CB6B029D}" name="Física _x000a_(E)" dataDxfId="48"/>
    <tableColumn id="6" xr3:uid="{0D3BBE62-CC44-425A-9EC9-C4323B491AE9}" name="Financiera _x000a_ (F)" dataDxfId="47"/>
    <tableColumn id="7" xr3:uid="{3C3C331A-7BE3-49B0-955F-E2935BF3DFEA}" name="Física _x000a_(%)_x000a_ G=E/C" dataDxfId="46" dataCellStyle="Porcentaje">
      <calculatedColumnFormula>IF(G29&gt;0,G29/C29,0)</calculatedColumnFormula>
    </tableColumn>
    <tableColumn id="8" xr3:uid="{6F33C781-3C86-487C-B7CB-7806B2300FC5}" name="Financiero _x000a_(%) _x000a_H=F/D" dataDxfId="45">
      <calculatedColumnFormula>IF(H29&gt;0,H29/D29,0)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90C1F8-601E-4A3F-ADD3-C1F089E5CB0E}" name="Tabla133" displayName="Tabla133" ref="A28:J29" totalsRowShown="0" headerRowDxfId="44" dataDxfId="42" headerRowBorderDxfId="43" tableBorderDxfId="41" totalsRowBorderDxfId="40">
  <autoFilter ref="A28:J29" xr:uid="{E590C1F8-601E-4A3F-ADD3-C1F089E5CB0E}"/>
  <tableColumns count="10">
    <tableColumn id="1" xr3:uid="{664A0DB7-FA27-4CC8-9B44-036B2C57C92E}" name="Producto" dataDxfId="39"/>
    <tableColumn id="2" xr3:uid="{C1662541-7BB5-421C-B737-BB57412FF8EC}" name="Indicador" dataDxfId="38"/>
    <tableColumn id="3" xr3:uid="{D2198C38-0E7D-4F25-93D9-4700D1034247}" name="Física_x000a_(A)" dataDxfId="37"/>
    <tableColumn id="4" xr3:uid="{EFC75D9B-1B87-4637-A114-7E769C926D74}" name="Financiera_x000a_(B)" dataDxfId="36"/>
    <tableColumn id="9" xr3:uid="{ABAAC317-42E3-40D9-8BB0-363693F7B130}" name="Física_x000a_(C)" dataDxfId="35"/>
    <tableColumn id="10" xr3:uid="{B92D5802-0D56-42FB-8C5C-411D65501BC5}" name="Financiera_x000a_(D)" dataDxfId="34"/>
    <tableColumn id="5" xr3:uid="{74EC2A20-E51A-4BC5-A955-049AAB8642C9}" name="Física _x000a_(E)" dataDxfId="33"/>
    <tableColumn id="6" xr3:uid="{E7E105C7-EF4F-4702-974D-7BDC585B8982}" name="Financiera _x000a_ (F)" dataDxfId="32"/>
    <tableColumn id="7" xr3:uid="{B0D648CD-B1CD-4810-BB35-D7707DF2A977}" name="Física _x000a_(%)_x000a_ G=E/C" dataDxfId="31" dataCellStyle="Porcentaje">
      <calculatedColumnFormula>IF(G29&gt;0,G29/C29,0)</calculatedColumnFormula>
    </tableColumn>
    <tableColumn id="8" xr3:uid="{8145E9E4-1087-454E-82BF-325C382FE899}" name="Financiero _x000a_(%) _x000a_H=F/D" dataDxfId="30">
      <calculatedColumnFormula>IF(H29&gt;0,H29/D29,0)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DE5735F-8D67-41A4-89A9-8207E5D97E6E}" name="Tabla1334" displayName="Tabla1334" ref="A28:J29" totalsRowShown="0" headerRowDxfId="29" dataDxfId="27" headerRowBorderDxfId="28" tableBorderDxfId="26" totalsRowBorderDxfId="25">
  <autoFilter ref="A28:J29" xr:uid="{7DE5735F-8D67-41A4-89A9-8207E5D97E6E}"/>
  <tableColumns count="10">
    <tableColumn id="1" xr3:uid="{0BCD18F3-54A1-4FE7-8C98-A7445459D598}" name="Producto" dataDxfId="24"/>
    <tableColumn id="2" xr3:uid="{ECF0B3BF-896E-4CC4-8046-3B4C810EFD74}" name="Indicador" dataDxfId="23"/>
    <tableColumn id="3" xr3:uid="{D178A6A7-651D-4554-9B10-C70F3C288950}" name="Física_x000a_(A)" dataDxfId="22"/>
    <tableColumn id="4" xr3:uid="{A207FAF4-03D2-4044-8356-609282DB7659}" name="Financiera_x000a_(B)" dataDxfId="21"/>
    <tableColumn id="9" xr3:uid="{CD5626E4-297C-4EA7-8A7A-C0B1540E6004}" name="Física_x000a_(C)" dataDxfId="20"/>
    <tableColumn id="10" xr3:uid="{45718343-219F-4A68-9A8B-83AEF4F65C5C}" name="Financiera_x000a_(D)" dataDxfId="19"/>
    <tableColumn id="5" xr3:uid="{5B0F59EC-527D-490D-9012-88BCF07B56B8}" name="Física _x000a_(E)" dataDxfId="18"/>
    <tableColumn id="6" xr3:uid="{80B404AE-1928-40A8-B08C-7FFC0FF2A5E7}" name="Financiera _x000a_ (F)" dataDxfId="17"/>
    <tableColumn id="7" xr3:uid="{C6864BA5-0DE7-429F-B8D5-1E9AFF377811}" name="Física _x000a_(%)_x000a_ G=E/C" dataDxfId="16" dataCellStyle="Porcentaje">
      <calculatedColumnFormula>IF(G29&gt;0,G29/C29,0)</calculatedColumnFormula>
    </tableColumn>
    <tableColumn id="8" xr3:uid="{A296638D-7102-40A3-A3D7-D0216AA8E10A}" name="Financiero _x000a_(%) _x000a_H=F/D" dataDxfId="15">
      <calculatedColumnFormula>IF(H29&gt;0,H29/D29,0)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2158255-B937-4BF9-824B-211773BD4756}" name="Tabla13345" displayName="Tabla13345" ref="A28:J29" totalsRowShown="0" headerRowDxfId="14" dataDxfId="12" headerRowBorderDxfId="13" tableBorderDxfId="11" totalsRowBorderDxfId="10">
  <autoFilter ref="A28:J29" xr:uid="{62158255-B937-4BF9-824B-211773BD4756}"/>
  <tableColumns count="10">
    <tableColumn id="1" xr3:uid="{5056780D-D122-46AE-9923-021B7B7527F6}" name="Producto" dataDxfId="9"/>
    <tableColumn id="2" xr3:uid="{51F39DCE-0B9F-4917-B58F-1C5F36E59641}" name="Indicador" dataDxfId="8"/>
    <tableColumn id="3" xr3:uid="{0344CAB6-5819-42DB-AF2F-A8E8280D6209}" name="Física_x000a_(A)" dataDxfId="7"/>
    <tableColumn id="4" xr3:uid="{AF87CBCD-D779-4C73-AF4D-102664253AEC}" name="Financiera_x000a_(B)" dataDxfId="6"/>
    <tableColumn id="9" xr3:uid="{77C139B9-CBF9-4890-90D4-FA86E8D36221}" name="Física_x000a_(C)" dataDxfId="5"/>
    <tableColumn id="10" xr3:uid="{E5CE5C7A-DCB3-403A-8720-B11361108282}" name="Financiera_x000a_(D)" dataDxfId="4"/>
    <tableColumn id="5" xr3:uid="{CEC94224-BB79-4C3E-B508-1E314663AEBE}" name="Física _x000a_(E)" dataDxfId="3"/>
    <tableColumn id="6" xr3:uid="{26040E4E-4B1A-4A2E-B488-36D0492627E1}" name="Financiera _x000a_ (F)" dataDxfId="2"/>
    <tableColumn id="7" xr3:uid="{C18C9895-71F9-4D05-A545-682B0C67852F}" name="Física _x000a_(%)_x000a_ G=E/C" dataDxfId="1" dataCellStyle="Porcentaje">
      <calculatedColumnFormula>IF(G29&gt;0,G29/C29,0)</calculatedColumnFormula>
    </tableColumn>
    <tableColumn id="8" xr3:uid="{5017A8D9-A67A-476F-9437-A9A72AD232B6}" name="Financiero _x000a_(%) _x000a_H=F/D" dataDxfId="0">
      <calculatedColumnFormula>IF(H29&gt;0,H29/D29,60)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zoomScaleNormal="100" workbookViewId="0">
      <selection sqref="A1:XFD1048576"/>
    </sheetView>
  </sheetViews>
  <sheetFormatPr baseColWidth="10" defaultRowHeight="15" x14ac:dyDescent="0.25"/>
  <cols>
    <col min="1" max="1" width="23" style="11" customWidth="1"/>
    <col min="2" max="2" width="19.85546875" style="11" bestFit="1" customWidth="1"/>
    <col min="3" max="10" width="12.7109375" style="11" customWidth="1"/>
    <col min="11" max="11" width="11.42578125" style="11"/>
  </cols>
  <sheetData>
    <row r="1" spans="1:11" ht="21.75" customHeight="1" thickBot="1" x14ac:dyDescent="0.3">
      <c r="A1" s="1"/>
      <c r="B1" s="36" t="s">
        <v>0</v>
      </c>
      <c r="C1" s="37"/>
      <c r="D1" s="37"/>
      <c r="E1" s="37"/>
      <c r="F1" s="37"/>
      <c r="G1" s="37"/>
      <c r="H1" s="37"/>
      <c r="I1" s="37"/>
      <c r="J1" s="38"/>
      <c r="K1" s="2"/>
    </row>
    <row r="2" spans="1:11" ht="21.75" customHeight="1" thickBot="1" x14ac:dyDescent="0.3">
      <c r="A2" s="3"/>
      <c r="B2" s="39" t="s">
        <v>1</v>
      </c>
      <c r="C2" s="40"/>
      <c r="D2" s="41" t="s">
        <v>2</v>
      </c>
      <c r="E2" s="42"/>
      <c r="F2" s="42"/>
      <c r="G2" s="42"/>
      <c r="H2" s="43"/>
      <c r="I2" s="4" t="s">
        <v>3</v>
      </c>
      <c r="J2" s="5" t="s">
        <v>4</v>
      </c>
      <c r="K2" s="2"/>
    </row>
    <row r="3" spans="1:11" ht="21.75" customHeight="1" thickBot="1" x14ac:dyDescent="0.3">
      <c r="A3" s="6"/>
      <c r="B3" s="44" t="s">
        <v>5</v>
      </c>
      <c r="C3" s="45"/>
      <c r="D3" s="44" t="s">
        <v>72</v>
      </c>
      <c r="E3" s="45"/>
      <c r="F3" s="45"/>
      <c r="G3" s="45"/>
      <c r="H3" s="46"/>
      <c r="I3" s="7">
        <v>44936</v>
      </c>
      <c r="J3" s="8">
        <v>0</v>
      </c>
      <c r="K3" s="2"/>
    </row>
    <row r="4" spans="1:11" x14ac:dyDescent="0.25">
      <c r="A4" s="47"/>
      <c r="B4" s="48"/>
      <c r="C4" s="48"/>
      <c r="D4" s="49"/>
      <c r="E4" s="49"/>
      <c r="F4" s="49"/>
      <c r="G4" s="49"/>
      <c r="H4" s="49"/>
      <c r="I4" s="48"/>
      <c r="J4" s="50"/>
      <c r="K4" s="2"/>
    </row>
    <row r="5" spans="1:11" ht="3" customHeight="1" x14ac:dyDescent="0.25">
      <c r="A5" s="51"/>
      <c r="B5" s="52"/>
      <c r="C5" s="52"/>
      <c r="D5" s="52"/>
      <c r="E5" s="52"/>
      <c r="F5" s="52"/>
      <c r="G5" s="52"/>
      <c r="H5" s="52"/>
      <c r="I5" s="52"/>
      <c r="J5" s="53"/>
      <c r="K5" s="2"/>
    </row>
    <row r="6" spans="1:11" ht="15.75" x14ac:dyDescent="0.25">
      <c r="A6" s="54" t="s">
        <v>6</v>
      </c>
      <c r="B6" s="55"/>
      <c r="C6" s="55"/>
      <c r="D6" s="55"/>
      <c r="E6" s="55"/>
      <c r="F6" s="55"/>
      <c r="G6" s="55"/>
      <c r="H6" s="55"/>
      <c r="I6" s="55"/>
      <c r="J6" s="56"/>
      <c r="K6" s="2"/>
    </row>
    <row r="7" spans="1:11" ht="15.75" x14ac:dyDescent="0.25">
      <c r="A7" s="57" t="s">
        <v>7</v>
      </c>
      <c r="B7" s="58"/>
      <c r="C7" s="58"/>
      <c r="D7" s="58"/>
      <c r="E7" s="58"/>
      <c r="F7" s="58"/>
      <c r="G7" s="58"/>
      <c r="H7" s="58"/>
      <c r="I7" s="58"/>
      <c r="J7" s="59"/>
      <c r="K7" s="2"/>
    </row>
    <row r="8" spans="1:11" x14ac:dyDescent="0.25">
      <c r="A8" s="9" t="s">
        <v>8</v>
      </c>
      <c r="B8" s="33" t="s">
        <v>9</v>
      </c>
      <c r="C8" s="34"/>
      <c r="D8" s="34"/>
      <c r="E8" s="34"/>
      <c r="F8" s="34"/>
      <c r="G8" s="34"/>
      <c r="H8" s="34"/>
      <c r="I8" s="34"/>
      <c r="J8" s="35"/>
      <c r="K8" s="2"/>
    </row>
    <row r="9" spans="1:11" x14ac:dyDescent="0.25">
      <c r="A9" s="10" t="s">
        <v>10</v>
      </c>
      <c r="B9" s="33" t="s">
        <v>11</v>
      </c>
      <c r="C9" s="34"/>
      <c r="D9" s="34"/>
      <c r="E9" s="34"/>
      <c r="F9" s="34"/>
      <c r="G9" s="34"/>
      <c r="H9" s="34"/>
      <c r="I9" s="34"/>
      <c r="J9" s="35"/>
      <c r="K9" s="2"/>
    </row>
    <row r="10" spans="1:11" x14ac:dyDescent="0.25">
      <c r="A10" s="10" t="s">
        <v>12</v>
      </c>
      <c r="B10" s="33" t="s">
        <v>13</v>
      </c>
      <c r="C10" s="34"/>
      <c r="D10" s="34"/>
      <c r="E10" s="34"/>
      <c r="F10" s="34"/>
      <c r="G10" s="34"/>
      <c r="H10" s="34"/>
      <c r="I10" s="34"/>
      <c r="J10" s="35"/>
      <c r="K10" s="2"/>
    </row>
    <row r="11" spans="1:11" ht="30.75" customHeight="1" x14ac:dyDescent="0.25">
      <c r="A11" s="9" t="s">
        <v>14</v>
      </c>
      <c r="B11" s="60" t="s">
        <v>15</v>
      </c>
      <c r="C11" s="61"/>
      <c r="D11" s="61"/>
      <c r="E11" s="61"/>
      <c r="F11" s="61"/>
      <c r="G11" s="61"/>
      <c r="H11" s="61"/>
      <c r="I11" s="61"/>
      <c r="J11" s="62"/>
    </row>
    <row r="12" spans="1:11" ht="42.75" customHeight="1" x14ac:dyDescent="0.25">
      <c r="A12" s="9" t="s">
        <v>16</v>
      </c>
      <c r="B12" s="63" t="s">
        <v>17</v>
      </c>
      <c r="C12" s="64"/>
      <c r="D12" s="64"/>
      <c r="E12" s="64"/>
      <c r="F12" s="64"/>
      <c r="G12" s="64"/>
      <c r="H12" s="64"/>
      <c r="I12" s="64"/>
      <c r="J12" s="65"/>
    </row>
    <row r="13" spans="1:11" ht="15.75" x14ac:dyDescent="0.25">
      <c r="A13" s="54" t="s">
        <v>18</v>
      </c>
      <c r="B13" s="55"/>
      <c r="C13" s="55"/>
      <c r="D13" s="55"/>
      <c r="E13" s="55"/>
      <c r="F13" s="55"/>
      <c r="G13" s="55"/>
      <c r="H13" s="55"/>
      <c r="I13" s="55"/>
      <c r="J13" s="56"/>
    </row>
    <row r="14" spans="1:11" x14ac:dyDescent="0.25">
      <c r="A14" s="9" t="s">
        <v>19</v>
      </c>
      <c r="B14" s="13">
        <v>2</v>
      </c>
      <c r="C14" s="66" t="s">
        <v>20</v>
      </c>
      <c r="D14" s="66"/>
      <c r="E14" s="66"/>
      <c r="F14" s="66"/>
      <c r="G14" s="66"/>
      <c r="H14" s="66"/>
      <c r="I14" s="66"/>
      <c r="J14" s="66"/>
    </row>
    <row r="15" spans="1:11" x14ac:dyDescent="0.25">
      <c r="A15" s="9" t="s">
        <v>21</v>
      </c>
      <c r="B15" s="14">
        <v>2.1</v>
      </c>
      <c r="C15" s="66" t="str">
        <f>IFERROR(VLOOKUP(B15,'[1]Validacion datos'!A8:B26,2,FALSE),"")</f>
        <v>Educación de calidad para todos y todas</v>
      </c>
      <c r="D15" s="66"/>
      <c r="E15" s="66"/>
      <c r="F15" s="66"/>
      <c r="G15" s="66"/>
      <c r="H15" s="66"/>
      <c r="I15" s="66"/>
      <c r="J15" s="66"/>
    </row>
    <row r="16" spans="1:11" x14ac:dyDescent="0.25">
      <c r="A16" s="9" t="s">
        <v>22</v>
      </c>
      <c r="B16" s="14" t="s">
        <v>23</v>
      </c>
      <c r="C16" s="66" t="str">
        <f>IFERROR(VLOOKUP(B16,'[1]Validacion datos'!D8:E64,2,FALSE),"")</f>
        <v>Implantar y garantizar un sistema educativo nacional de calidad</v>
      </c>
      <c r="D16" s="66"/>
      <c r="E16" s="66"/>
      <c r="F16" s="66"/>
      <c r="G16" s="66"/>
      <c r="H16" s="66"/>
      <c r="I16" s="66"/>
      <c r="J16" s="66"/>
    </row>
    <row r="17" spans="1:12" ht="15.75" x14ac:dyDescent="0.25">
      <c r="A17" s="54" t="s">
        <v>24</v>
      </c>
      <c r="B17" s="55"/>
      <c r="C17" s="55"/>
      <c r="D17" s="55"/>
      <c r="E17" s="55"/>
      <c r="F17" s="55"/>
      <c r="G17" s="55"/>
      <c r="H17" s="55"/>
      <c r="I17" s="55"/>
      <c r="J17" s="56"/>
    </row>
    <row r="18" spans="1:12" ht="29.25" customHeight="1" x14ac:dyDescent="0.25">
      <c r="A18" s="9" t="s">
        <v>25</v>
      </c>
      <c r="B18" s="64" t="s">
        <v>26</v>
      </c>
      <c r="C18" s="64"/>
      <c r="D18" s="64"/>
      <c r="E18" s="64"/>
      <c r="F18" s="64"/>
      <c r="G18" s="64"/>
      <c r="H18" s="64"/>
      <c r="I18" s="64"/>
      <c r="J18" s="65"/>
    </row>
    <row r="19" spans="1:12" ht="64.5" customHeight="1" x14ac:dyDescent="0.25">
      <c r="A19" s="15" t="s">
        <v>27</v>
      </c>
      <c r="B19" s="64" t="s">
        <v>28</v>
      </c>
      <c r="C19" s="64"/>
      <c r="D19" s="64"/>
      <c r="E19" s="64"/>
      <c r="F19" s="64"/>
      <c r="G19" s="64"/>
      <c r="H19" s="64"/>
      <c r="I19" s="64"/>
      <c r="J19" s="65"/>
    </row>
    <row r="20" spans="1:12" ht="33" customHeight="1" x14ac:dyDescent="0.25">
      <c r="A20" s="15" t="s">
        <v>29</v>
      </c>
      <c r="B20" s="64" t="s">
        <v>30</v>
      </c>
      <c r="C20" s="64"/>
      <c r="D20" s="64"/>
      <c r="E20" s="64"/>
      <c r="F20" s="64"/>
      <c r="G20" s="64"/>
      <c r="H20" s="64"/>
      <c r="I20" s="64"/>
      <c r="J20" s="65"/>
    </row>
    <row r="21" spans="1:12" ht="35.25" customHeight="1" x14ac:dyDescent="0.25">
      <c r="A21" s="15" t="s">
        <v>31</v>
      </c>
      <c r="B21" s="64" t="s">
        <v>32</v>
      </c>
      <c r="C21" s="64"/>
      <c r="D21" s="64"/>
      <c r="E21" s="64"/>
      <c r="F21" s="64"/>
      <c r="G21" s="64"/>
      <c r="H21" s="64"/>
      <c r="I21" s="64"/>
      <c r="J21" s="65"/>
      <c r="K21" s="2"/>
    </row>
    <row r="22" spans="1:12" ht="15.75" x14ac:dyDescent="0.25">
      <c r="A22" s="54" t="s">
        <v>33</v>
      </c>
      <c r="B22" s="55"/>
      <c r="C22" s="55"/>
      <c r="D22" s="55"/>
      <c r="E22" s="55"/>
      <c r="F22" s="55"/>
      <c r="G22" s="55"/>
      <c r="H22" s="55"/>
      <c r="I22" s="55"/>
      <c r="J22" s="56"/>
    </row>
    <row r="23" spans="1:12" ht="15.75" x14ac:dyDescent="0.25">
      <c r="A23" s="57" t="s">
        <v>34</v>
      </c>
      <c r="B23" s="58"/>
      <c r="C23" s="58"/>
      <c r="D23" s="58"/>
      <c r="E23" s="58"/>
      <c r="F23" s="58"/>
      <c r="G23" s="58"/>
      <c r="H23" s="58"/>
      <c r="I23" s="58"/>
      <c r="J23" s="59"/>
      <c r="K23" s="2"/>
    </row>
    <row r="24" spans="1:12" ht="15" customHeight="1" x14ac:dyDescent="0.25">
      <c r="A24" s="67" t="s">
        <v>35</v>
      </c>
      <c r="B24" s="68"/>
      <c r="C24" s="69" t="s">
        <v>36</v>
      </c>
      <c r="D24" s="70"/>
      <c r="E24" s="70"/>
      <c r="F24" s="70" t="s">
        <v>37</v>
      </c>
      <c r="G24" s="70"/>
      <c r="H24" s="68"/>
      <c r="I24" s="69" t="s">
        <v>38</v>
      </c>
      <c r="J24" s="71"/>
    </row>
    <row r="25" spans="1:12" x14ac:dyDescent="0.25">
      <c r="A25" s="72">
        <v>597063479</v>
      </c>
      <c r="B25" s="73"/>
      <c r="C25" s="74">
        <v>597063479</v>
      </c>
      <c r="D25" s="75"/>
      <c r="E25" s="76"/>
      <c r="F25" s="74">
        <v>0</v>
      </c>
      <c r="G25" s="75"/>
      <c r="H25" s="76"/>
      <c r="I25" s="77">
        <f>+IF(F25&gt;0,F25/C25,0)</f>
        <v>0</v>
      </c>
      <c r="J25" s="78"/>
    </row>
    <row r="26" spans="1:12" ht="15.75" x14ac:dyDescent="0.25">
      <c r="A26" s="57"/>
      <c r="B26" s="58"/>
      <c r="C26" s="58"/>
      <c r="D26" s="58"/>
      <c r="E26" s="58"/>
      <c r="F26" s="58"/>
      <c r="G26" s="58"/>
      <c r="H26" s="58"/>
      <c r="I26" s="58"/>
      <c r="J26" s="59"/>
      <c r="K26" s="2"/>
    </row>
    <row r="27" spans="1:12" x14ac:dyDescent="0.25">
      <c r="A27" s="16"/>
      <c r="B27"/>
      <c r="C27" s="79" t="s">
        <v>39</v>
      </c>
      <c r="D27" s="80"/>
      <c r="E27" s="79" t="s">
        <v>40</v>
      </c>
      <c r="F27" s="80"/>
      <c r="G27" s="79" t="s">
        <v>41</v>
      </c>
      <c r="H27" s="79"/>
      <c r="I27" s="79" t="s">
        <v>42</v>
      </c>
      <c r="J27" s="81"/>
    </row>
    <row r="28" spans="1:12" ht="38.25" x14ac:dyDescent="0.25">
      <c r="A28" s="17" t="s">
        <v>43</v>
      </c>
      <c r="B28" s="18" t="s">
        <v>44</v>
      </c>
      <c r="C28" s="18" t="s">
        <v>45</v>
      </c>
      <c r="D28" s="18" t="s">
        <v>46</v>
      </c>
      <c r="E28" s="18" t="s">
        <v>47</v>
      </c>
      <c r="F28" s="18" t="s">
        <v>48</v>
      </c>
      <c r="G28" s="18" t="s">
        <v>49</v>
      </c>
      <c r="H28" s="18" t="s">
        <v>50</v>
      </c>
      <c r="I28" s="18" t="s">
        <v>51</v>
      </c>
      <c r="J28" s="19" t="s">
        <v>52</v>
      </c>
    </row>
    <row r="29" spans="1:12" s="28" customFormat="1" ht="42.75" customHeight="1" x14ac:dyDescent="0.25">
      <c r="A29" s="20" t="s">
        <v>53</v>
      </c>
      <c r="B29" s="21" t="s">
        <v>54</v>
      </c>
      <c r="C29" s="22">
        <v>6000</v>
      </c>
      <c r="D29" s="23">
        <v>597063479</v>
      </c>
      <c r="E29" s="22">
        <v>6000</v>
      </c>
      <c r="F29" s="23">
        <v>597063479</v>
      </c>
      <c r="G29" s="32">
        <v>0</v>
      </c>
      <c r="H29" s="23">
        <v>0</v>
      </c>
      <c r="I29" s="24">
        <f>IF(G29&gt;0,G29/C29,0)</f>
        <v>0</v>
      </c>
      <c r="J29" s="25">
        <f>IF(H29&gt;0,H29/D29,0)</f>
        <v>0</v>
      </c>
      <c r="K29" s="26"/>
      <c r="L29" s="27"/>
    </row>
    <row r="30" spans="1:12" ht="15.75" x14ac:dyDescent="0.25">
      <c r="A30" s="54" t="s">
        <v>55</v>
      </c>
      <c r="B30" s="55"/>
      <c r="C30" s="55"/>
      <c r="D30" s="55"/>
      <c r="E30" s="55"/>
      <c r="F30" s="55"/>
      <c r="G30" s="55"/>
      <c r="H30" s="55"/>
      <c r="I30" s="55"/>
      <c r="J30" s="56"/>
    </row>
    <row r="31" spans="1:12" ht="15.75" x14ac:dyDescent="0.25">
      <c r="A31" s="57" t="s">
        <v>56</v>
      </c>
      <c r="B31" s="58"/>
      <c r="C31" s="58"/>
      <c r="D31" s="58"/>
      <c r="E31" s="58"/>
      <c r="F31" s="58"/>
      <c r="G31" s="58"/>
      <c r="H31" s="58"/>
      <c r="I31" s="58"/>
      <c r="J31" s="59"/>
      <c r="K31" s="2"/>
    </row>
    <row r="32" spans="1:12" ht="15" customHeight="1" x14ac:dyDescent="0.25">
      <c r="A32" s="29" t="s">
        <v>57</v>
      </c>
      <c r="B32" s="64" t="s">
        <v>58</v>
      </c>
      <c r="C32" s="64"/>
      <c r="D32" s="64"/>
      <c r="E32" s="64"/>
      <c r="F32" s="64"/>
      <c r="G32" s="64"/>
      <c r="H32" s="64"/>
      <c r="I32" s="64"/>
      <c r="J32" s="65"/>
    </row>
    <row r="33" spans="1:11" ht="51" customHeight="1" x14ac:dyDescent="0.25">
      <c r="A33" s="29" t="s">
        <v>59</v>
      </c>
      <c r="B33" s="64" t="s">
        <v>60</v>
      </c>
      <c r="C33" s="64"/>
      <c r="D33" s="64"/>
      <c r="E33" s="64"/>
      <c r="F33" s="64"/>
      <c r="G33" s="64"/>
      <c r="H33" s="64"/>
      <c r="I33" s="64"/>
      <c r="J33" s="65"/>
    </row>
    <row r="34" spans="1:11" ht="19.5" customHeight="1" x14ac:dyDescent="0.25">
      <c r="A34" s="29" t="s">
        <v>61</v>
      </c>
      <c r="B34" s="64" t="s">
        <v>71</v>
      </c>
      <c r="C34" s="64"/>
      <c r="D34" s="64"/>
      <c r="E34" s="64"/>
      <c r="F34" s="64"/>
      <c r="G34" s="64"/>
      <c r="H34" s="64"/>
      <c r="I34" s="64"/>
      <c r="J34" s="65"/>
    </row>
    <row r="35" spans="1:11" ht="33" customHeight="1" x14ac:dyDescent="0.25">
      <c r="A35" s="29" t="s">
        <v>62</v>
      </c>
      <c r="B35" s="64" t="s">
        <v>71</v>
      </c>
      <c r="C35" s="64"/>
      <c r="D35" s="64"/>
      <c r="E35" s="64"/>
      <c r="F35" s="64"/>
      <c r="G35" s="64"/>
      <c r="H35" s="64"/>
      <c r="I35" s="64"/>
      <c r="J35" s="65"/>
    </row>
    <row r="36" spans="1:11" ht="15.75" x14ac:dyDescent="0.25">
      <c r="A36" s="54" t="s">
        <v>63</v>
      </c>
      <c r="B36" s="55"/>
      <c r="C36" s="55"/>
      <c r="D36" s="55"/>
      <c r="E36" s="55"/>
      <c r="F36" s="55"/>
      <c r="G36" s="55"/>
      <c r="H36" s="55"/>
      <c r="I36" s="55"/>
      <c r="J36" s="56"/>
    </row>
    <row r="37" spans="1:11" ht="15.75" x14ac:dyDescent="0.25">
      <c r="A37" s="83" t="s">
        <v>64</v>
      </c>
      <c r="B37" s="84"/>
      <c r="C37" s="84"/>
      <c r="D37" s="84"/>
      <c r="E37" s="84"/>
      <c r="F37" s="84"/>
      <c r="G37" s="84"/>
      <c r="H37" s="84"/>
      <c r="I37" s="84"/>
      <c r="J37" s="85"/>
      <c r="K37" s="2"/>
    </row>
    <row r="38" spans="1:11" ht="27.75" customHeight="1" x14ac:dyDescent="0.25">
      <c r="A38" s="86" t="s">
        <v>71</v>
      </c>
      <c r="B38" s="87"/>
      <c r="C38" s="87"/>
      <c r="D38" s="87"/>
      <c r="E38" s="87"/>
      <c r="F38" s="87"/>
      <c r="G38" s="87"/>
      <c r="H38" s="87"/>
      <c r="I38" s="87"/>
      <c r="J38" s="88"/>
    </row>
    <row r="39" spans="1:11" ht="27.75" customHeight="1" x14ac:dyDescent="0.25">
      <c r="A39" s="12"/>
      <c r="B39" s="12"/>
      <c r="C39" s="12"/>
      <c r="D39" s="12"/>
      <c r="E39" s="12"/>
      <c r="F39" s="12"/>
      <c r="G39" s="12"/>
      <c r="H39" s="12"/>
      <c r="I39" s="12"/>
      <c r="J39" s="12"/>
    </row>
    <row r="40" spans="1:11" ht="30.75" customHeight="1" x14ac:dyDescent="0.25">
      <c r="A40" s="89" t="s">
        <v>65</v>
      </c>
      <c r="B40" s="89"/>
      <c r="C40" s="89"/>
      <c r="D40" s="89"/>
      <c r="E40" s="89"/>
      <c r="F40" s="89"/>
      <c r="G40" s="89"/>
      <c r="H40" s="89"/>
      <c r="I40" s="89"/>
      <c r="J40" s="89"/>
    </row>
    <row r="42" spans="1:11" ht="15.75" thickBot="1" x14ac:dyDescent="0.3">
      <c r="A42" s="30" t="s">
        <v>66</v>
      </c>
      <c r="B42" s="31">
        <v>597063479</v>
      </c>
      <c r="G42" s="90"/>
      <c r="H42" s="90"/>
      <c r="I42" s="90"/>
      <c r="J42" s="90"/>
    </row>
    <row r="43" spans="1:11" x14ac:dyDescent="0.25">
      <c r="A43" s="30" t="s">
        <v>67</v>
      </c>
      <c r="B43" s="31">
        <v>597063479</v>
      </c>
      <c r="G43" s="91" t="s">
        <v>68</v>
      </c>
      <c r="H43" s="91"/>
      <c r="I43" s="91"/>
      <c r="J43" s="91"/>
    </row>
    <row r="44" spans="1:11" x14ac:dyDescent="0.25">
      <c r="A44" s="30" t="s">
        <v>69</v>
      </c>
      <c r="B44" s="31">
        <v>0</v>
      </c>
      <c r="G44" s="82" t="s">
        <v>70</v>
      </c>
      <c r="H44" s="82"/>
      <c r="I44" s="82"/>
      <c r="J44" s="82"/>
    </row>
  </sheetData>
  <sheetProtection algorithmName="SHA-512" hashValue="M+oycRrvD9T3ZpsaAy/2WlWSGYVkm1w+m+r0pStxqQk3ymPCAqdjh/wi3eNE1GwPy9s40MLDptrXQLPCoytmPQ==" saltValue="67Dvy8VbHWWLFlyfkJxVRQ==" spinCount="100000" sheet="1" formatCells="0" formatColumns="0" formatRows="0" insertColumns="0" insertRows="0" insertHyperlinks="0" deleteColumns="0" deleteRows="0" sort="0" autoFilter="0" pivotTables="0"/>
  <mergeCells count="51">
    <mergeCell ref="G44:J44"/>
    <mergeCell ref="A31:J31"/>
    <mergeCell ref="B32:J32"/>
    <mergeCell ref="B33:J33"/>
    <mergeCell ref="B34:J34"/>
    <mergeCell ref="B35:J35"/>
    <mergeCell ref="A36:J36"/>
    <mergeCell ref="A37:J37"/>
    <mergeCell ref="A38:J38"/>
    <mergeCell ref="A40:J40"/>
    <mergeCell ref="G42:J42"/>
    <mergeCell ref="G43:J43"/>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29" xr:uid="{C7CA0359-C2B7-44A2-9E75-91569FCFB7A5}"/>
    <dataValidation allowBlank="1" showInputMessage="1" showErrorMessage="1" prompt="Meta alcanzada en el trimestre" sqref="G28:G29" xr:uid="{20E6F345-5467-4EA6-94FF-C68334EDF2A3}"/>
    <dataValidation allowBlank="1" showInputMessage="1" showErrorMessage="1" prompt="Monto presupuestado para el producto" sqref="D28:D29 F28:F29 B42:B43" xr:uid="{4CB64081-EC40-43FE-A9CD-6ABF6BAA3D1B}"/>
    <dataValidation allowBlank="1" showInputMessage="1" showErrorMessage="1" prompt="Meta anual del indicador" sqref="C28:C29 E28:E29" xr:uid="{1B0F03CF-54C5-453F-88F0-4FE9EE58C97D}"/>
    <dataValidation allowBlank="1" showInputMessage="1" showErrorMessage="1" prompt="Nombre del indicador" sqref="B28:B29" xr:uid="{14681DAA-BCF9-4577-87AC-C73A142F5CC9}"/>
    <dataValidation allowBlank="1" showInputMessage="1" showErrorMessage="1" prompt="Nombre de cada producto" sqref="A28:A29" xr:uid="{B1E47BB5-3646-4B88-A542-89275241FD74}"/>
    <dataValidation allowBlank="1" showInputMessage="1" showErrorMessage="1" prompt="¿En qué consiste el programa?" sqref="B19:J19" xr:uid="{98E9B6E5-C8F4-4E90-AE66-49FBA3C434C7}"/>
    <dataValidation allowBlank="1" showInputMessage="1" showErrorMessage="1" prompt="Presupuesto del programa" sqref="A25:C25 F25" xr:uid="{B974AC77-B5C8-42E9-AB80-BC5A700AC63E}"/>
    <dataValidation allowBlank="1" showInputMessage="1" showErrorMessage="1" prompt="Oportunidades de mejora identificadas" sqref="A38:J39" xr:uid="{F959D43D-E435-46B9-87C9-CF91FAD9E336}"/>
    <dataValidation allowBlank="1" showInputMessage="1" showErrorMessage="1" prompt="De existir desvío, explicar razones." sqref="B35:J35" xr:uid="{EE880511-8C6E-489D-B96A-6B6B198AED6B}"/>
    <dataValidation allowBlank="1" showInputMessage="1" showErrorMessage="1" prompt="1. Describir lo plasmado en el presupuesto_x000a_2. Describir lo alcanzado en términos financieros y de producción " sqref="B34:J34" xr:uid="{85CD4F38-9310-487D-9A29-1DE4C13D8B49}"/>
    <dataValidation allowBlank="1" showInputMessage="1" showErrorMessage="1" prompt="¿En qué consiste el producto? su objetivo" sqref="B33:J33" xr:uid="{4C087D82-7D32-4743-8FDD-2440B35009FE}"/>
    <dataValidation allowBlank="1" showInputMessage="1" showErrorMessage="1" prompt="Nombre del producto" sqref="B32:J32" xr:uid="{6A4AE51A-D03F-4E66-BE9C-0E98BB7997BF}"/>
    <dataValidation allowBlank="1" showInputMessage="1" showErrorMessage="1" prompt="¿A quién va dirigido el programa?, ¿qué característica tiene esta población que requiere ser beneficiada?" sqref="B20:J20" xr:uid="{1BFB80DE-9609-4119-AFC5-21843B2EB59F}"/>
    <dataValidation allowBlank="1" showInputMessage="1" prompt="Nombre del capítulo" sqref="B8:J10" xr:uid="{9E4CFA9F-B01C-416B-84DD-BE33E779122D}"/>
    <dataValidation allowBlank="1" sqref="A8" xr:uid="{48D0ACF5-AEC3-4F33-ACEC-73D0EC05EA60}"/>
  </dataValidations>
  <printOptions horizontalCentered="1"/>
  <pageMargins left="0.70866141732283472" right="0.70866141732283472" top="0.74803149606299213" bottom="0.74803149606299213" header="0.31496062992125984" footer="0.31496062992125984"/>
  <pageSetup scale="60"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60A62-CFB6-4487-9DC7-084943A9C7EA}">
  <dimension ref="A1:L44"/>
  <sheetViews>
    <sheetView topLeftCell="A21" workbookViewId="0">
      <selection activeCell="K4" sqref="K4"/>
    </sheetView>
  </sheetViews>
  <sheetFormatPr baseColWidth="10" defaultRowHeight="15" x14ac:dyDescent="0.25"/>
  <cols>
    <col min="1" max="1" width="23" style="11" customWidth="1"/>
    <col min="2" max="2" width="19.85546875" style="11" bestFit="1" customWidth="1"/>
    <col min="3" max="10" width="12.7109375" style="11" customWidth="1"/>
    <col min="11" max="11" width="11.42578125" style="11"/>
  </cols>
  <sheetData>
    <row r="1" spans="1:11" ht="21.75" customHeight="1" thickBot="1" x14ac:dyDescent="0.3">
      <c r="A1" s="1"/>
      <c r="B1" s="36" t="s">
        <v>0</v>
      </c>
      <c r="C1" s="37"/>
      <c r="D1" s="37"/>
      <c r="E1" s="37"/>
      <c r="F1" s="37"/>
      <c r="G1" s="37"/>
      <c r="H1" s="37"/>
      <c r="I1" s="37"/>
      <c r="J1" s="38"/>
      <c r="K1" s="2"/>
    </row>
    <row r="2" spans="1:11" ht="21.75" customHeight="1" thickBot="1" x14ac:dyDescent="0.3">
      <c r="A2" s="3"/>
      <c r="B2" s="39" t="s">
        <v>1</v>
      </c>
      <c r="C2" s="40"/>
      <c r="D2" s="41" t="s">
        <v>2</v>
      </c>
      <c r="E2" s="42"/>
      <c r="F2" s="42"/>
      <c r="G2" s="42"/>
      <c r="H2" s="43"/>
      <c r="I2" s="4" t="s">
        <v>3</v>
      </c>
      <c r="J2" s="5" t="s">
        <v>4</v>
      </c>
      <c r="K2" s="2"/>
    </row>
    <row r="3" spans="1:11" ht="21.75" customHeight="1" thickBot="1" x14ac:dyDescent="0.3">
      <c r="A3" s="6"/>
      <c r="B3" s="44" t="s">
        <v>5</v>
      </c>
      <c r="C3" s="45"/>
      <c r="D3" s="44" t="s">
        <v>72</v>
      </c>
      <c r="E3" s="45"/>
      <c r="F3" s="45"/>
      <c r="G3" s="45"/>
      <c r="H3" s="46"/>
      <c r="I3" s="7">
        <v>45016</v>
      </c>
      <c r="J3" s="8">
        <v>0</v>
      </c>
      <c r="K3" s="2"/>
    </row>
    <row r="4" spans="1:11" x14ac:dyDescent="0.25">
      <c r="A4" s="47"/>
      <c r="B4" s="48"/>
      <c r="C4" s="48"/>
      <c r="D4" s="49"/>
      <c r="E4" s="49"/>
      <c r="F4" s="49"/>
      <c r="G4" s="49"/>
      <c r="H4" s="49"/>
      <c r="I4" s="48"/>
      <c r="J4" s="50"/>
      <c r="K4" s="2"/>
    </row>
    <row r="5" spans="1:11" ht="3" customHeight="1" x14ac:dyDescent="0.25">
      <c r="A5" s="51"/>
      <c r="B5" s="52"/>
      <c r="C5" s="52"/>
      <c r="D5" s="52"/>
      <c r="E5" s="52"/>
      <c r="F5" s="52"/>
      <c r="G5" s="52"/>
      <c r="H5" s="52"/>
      <c r="I5" s="52"/>
      <c r="J5" s="53"/>
      <c r="K5" s="2"/>
    </row>
    <row r="6" spans="1:11" ht="15.75" x14ac:dyDescent="0.25">
      <c r="A6" s="54" t="s">
        <v>6</v>
      </c>
      <c r="B6" s="55"/>
      <c r="C6" s="55"/>
      <c r="D6" s="55"/>
      <c r="E6" s="55"/>
      <c r="F6" s="55"/>
      <c r="G6" s="55"/>
      <c r="H6" s="55"/>
      <c r="I6" s="55"/>
      <c r="J6" s="56"/>
      <c r="K6" s="2"/>
    </row>
    <row r="7" spans="1:11" ht="15.75" x14ac:dyDescent="0.25">
      <c r="A7" s="57" t="s">
        <v>7</v>
      </c>
      <c r="B7" s="58"/>
      <c r="C7" s="58"/>
      <c r="D7" s="58"/>
      <c r="E7" s="58"/>
      <c r="F7" s="58"/>
      <c r="G7" s="58"/>
      <c r="H7" s="58"/>
      <c r="I7" s="58"/>
      <c r="J7" s="59"/>
      <c r="K7" s="2"/>
    </row>
    <row r="8" spans="1:11" x14ac:dyDescent="0.25">
      <c r="A8" s="9" t="s">
        <v>8</v>
      </c>
      <c r="B8" s="33" t="s">
        <v>9</v>
      </c>
      <c r="C8" s="34"/>
      <c r="D8" s="34"/>
      <c r="E8" s="34"/>
      <c r="F8" s="34"/>
      <c r="G8" s="34"/>
      <c r="H8" s="34"/>
      <c r="I8" s="34"/>
      <c r="J8" s="35"/>
      <c r="K8" s="2"/>
    </row>
    <row r="9" spans="1:11" x14ac:dyDescent="0.25">
      <c r="A9" s="10" t="s">
        <v>10</v>
      </c>
      <c r="B9" s="33" t="s">
        <v>11</v>
      </c>
      <c r="C9" s="34"/>
      <c r="D9" s="34"/>
      <c r="E9" s="34"/>
      <c r="F9" s="34"/>
      <c r="G9" s="34"/>
      <c r="H9" s="34"/>
      <c r="I9" s="34"/>
      <c r="J9" s="35"/>
      <c r="K9" s="2"/>
    </row>
    <row r="10" spans="1:11" x14ac:dyDescent="0.25">
      <c r="A10" s="10" t="s">
        <v>12</v>
      </c>
      <c r="B10" s="33" t="s">
        <v>13</v>
      </c>
      <c r="C10" s="34"/>
      <c r="D10" s="34"/>
      <c r="E10" s="34"/>
      <c r="F10" s="34"/>
      <c r="G10" s="34"/>
      <c r="H10" s="34"/>
      <c r="I10" s="34"/>
      <c r="J10" s="35"/>
      <c r="K10" s="2"/>
    </row>
    <row r="11" spans="1:11" ht="30.75" customHeight="1" x14ac:dyDescent="0.25">
      <c r="A11" s="9" t="s">
        <v>14</v>
      </c>
      <c r="B11" s="60" t="s">
        <v>15</v>
      </c>
      <c r="C11" s="61"/>
      <c r="D11" s="61"/>
      <c r="E11" s="61"/>
      <c r="F11" s="61"/>
      <c r="G11" s="61"/>
      <c r="H11" s="61"/>
      <c r="I11" s="61"/>
      <c r="J11" s="62"/>
    </row>
    <row r="12" spans="1:11" ht="42.75" customHeight="1" x14ac:dyDescent="0.25">
      <c r="A12" s="9" t="s">
        <v>16</v>
      </c>
      <c r="B12" s="63" t="s">
        <v>17</v>
      </c>
      <c r="C12" s="64"/>
      <c r="D12" s="64"/>
      <c r="E12" s="64"/>
      <c r="F12" s="64"/>
      <c r="G12" s="64"/>
      <c r="H12" s="64"/>
      <c r="I12" s="64"/>
      <c r="J12" s="65"/>
    </row>
    <row r="13" spans="1:11" ht="15.75" x14ac:dyDescent="0.25">
      <c r="A13" s="54" t="s">
        <v>18</v>
      </c>
      <c r="B13" s="55"/>
      <c r="C13" s="55"/>
      <c r="D13" s="55"/>
      <c r="E13" s="55"/>
      <c r="F13" s="55"/>
      <c r="G13" s="55"/>
      <c r="H13" s="55"/>
      <c r="I13" s="55"/>
      <c r="J13" s="56"/>
    </row>
    <row r="14" spans="1:11" x14ac:dyDescent="0.25">
      <c r="A14" s="9" t="s">
        <v>19</v>
      </c>
      <c r="B14" s="13">
        <v>2</v>
      </c>
      <c r="C14" s="66" t="s">
        <v>20</v>
      </c>
      <c r="D14" s="66"/>
      <c r="E14" s="66"/>
      <c r="F14" s="66"/>
      <c r="G14" s="66"/>
      <c r="H14" s="66"/>
      <c r="I14" s="66"/>
      <c r="J14" s="66"/>
    </row>
    <row r="15" spans="1:11" x14ac:dyDescent="0.25">
      <c r="A15" s="9" t="s">
        <v>21</v>
      </c>
      <c r="B15" s="14">
        <v>2.1</v>
      </c>
      <c r="C15" s="66" t="str">
        <f>IFERROR(VLOOKUP(B15,'[1]Validacion datos'!A8:B26,2,FALSE),"")</f>
        <v>Educación de calidad para todos y todas</v>
      </c>
      <c r="D15" s="66"/>
      <c r="E15" s="66"/>
      <c r="F15" s="66"/>
      <c r="G15" s="66"/>
      <c r="H15" s="66"/>
      <c r="I15" s="66"/>
      <c r="J15" s="66"/>
    </row>
    <row r="16" spans="1:11" x14ac:dyDescent="0.25">
      <c r="A16" s="9" t="s">
        <v>22</v>
      </c>
      <c r="B16" s="14" t="s">
        <v>23</v>
      </c>
      <c r="C16" s="66" t="str">
        <f>IFERROR(VLOOKUP(B16,'[1]Validacion datos'!D8:E64,2,FALSE),"")</f>
        <v>Implantar y garantizar un sistema educativo nacional de calidad</v>
      </c>
      <c r="D16" s="66"/>
      <c r="E16" s="66"/>
      <c r="F16" s="66"/>
      <c r="G16" s="66"/>
      <c r="H16" s="66"/>
      <c r="I16" s="66"/>
      <c r="J16" s="66"/>
    </row>
    <row r="17" spans="1:12" ht="15.75" x14ac:dyDescent="0.25">
      <c r="A17" s="54" t="s">
        <v>24</v>
      </c>
      <c r="B17" s="55"/>
      <c r="C17" s="55"/>
      <c r="D17" s="55"/>
      <c r="E17" s="55"/>
      <c r="F17" s="55"/>
      <c r="G17" s="55"/>
      <c r="H17" s="55"/>
      <c r="I17" s="55"/>
      <c r="J17" s="56"/>
    </row>
    <row r="18" spans="1:12" ht="29.25" customHeight="1" x14ac:dyDescent="0.25">
      <c r="A18" s="9" t="s">
        <v>25</v>
      </c>
      <c r="B18" s="64" t="s">
        <v>26</v>
      </c>
      <c r="C18" s="64"/>
      <c r="D18" s="64"/>
      <c r="E18" s="64"/>
      <c r="F18" s="64"/>
      <c r="G18" s="64"/>
      <c r="H18" s="64"/>
      <c r="I18" s="64"/>
      <c r="J18" s="65"/>
    </row>
    <row r="19" spans="1:12" ht="64.5" customHeight="1" x14ac:dyDescent="0.25">
      <c r="A19" s="15" t="s">
        <v>27</v>
      </c>
      <c r="B19" s="64" t="s">
        <v>15</v>
      </c>
      <c r="C19" s="64"/>
      <c r="D19" s="64"/>
      <c r="E19" s="64"/>
      <c r="F19" s="64"/>
      <c r="G19" s="64"/>
      <c r="H19" s="64"/>
      <c r="I19" s="64"/>
      <c r="J19" s="65"/>
    </row>
    <row r="20" spans="1:12" ht="33" customHeight="1" x14ac:dyDescent="0.25">
      <c r="A20" s="15" t="s">
        <v>29</v>
      </c>
      <c r="B20" s="64" t="s">
        <v>30</v>
      </c>
      <c r="C20" s="64"/>
      <c r="D20" s="64"/>
      <c r="E20" s="64"/>
      <c r="F20" s="64"/>
      <c r="G20" s="64"/>
      <c r="H20" s="64"/>
      <c r="I20" s="64"/>
      <c r="J20" s="65"/>
    </row>
    <row r="21" spans="1:12" ht="35.25" customHeight="1" x14ac:dyDescent="0.25">
      <c r="A21" s="15" t="s">
        <v>31</v>
      </c>
      <c r="B21" s="64" t="s">
        <v>32</v>
      </c>
      <c r="C21" s="64"/>
      <c r="D21" s="64"/>
      <c r="E21" s="64"/>
      <c r="F21" s="64"/>
      <c r="G21" s="64"/>
      <c r="H21" s="64"/>
      <c r="I21" s="64"/>
      <c r="J21" s="65"/>
      <c r="K21" s="2"/>
    </row>
    <row r="22" spans="1:12" ht="15.75" x14ac:dyDescent="0.25">
      <c r="A22" s="54" t="s">
        <v>33</v>
      </c>
      <c r="B22" s="55"/>
      <c r="C22" s="55"/>
      <c r="D22" s="55"/>
      <c r="E22" s="55"/>
      <c r="F22" s="55"/>
      <c r="G22" s="55"/>
      <c r="H22" s="55"/>
      <c r="I22" s="55"/>
      <c r="J22" s="56"/>
    </row>
    <row r="23" spans="1:12" ht="15.75" x14ac:dyDescent="0.25">
      <c r="A23" s="57" t="s">
        <v>34</v>
      </c>
      <c r="B23" s="58"/>
      <c r="C23" s="58"/>
      <c r="D23" s="58"/>
      <c r="E23" s="58"/>
      <c r="F23" s="58"/>
      <c r="G23" s="58"/>
      <c r="H23" s="58"/>
      <c r="I23" s="58"/>
      <c r="J23" s="59"/>
      <c r="K23" s="2"/>
    </row>
    <row r="24" spans="1:12" ht="15" customHeight="1" x14ac:dyDescent="0.25">
      <c r="A24" s="67" t="s">
        <v>35</v>
      </c>
      <c r="B24" s="68"/>
      <c r="C24" s="69" t="s">
        <v>36</v>
      </c>
      <c r="D24" s="70"/>
      <c r="E24" s="70"/>
      <c r="F24" s="70" t="s">
        <v>37</v>
      </c>
      <c r="G24" s="70"/>
      <c r="H24" s="68"/>
      <c r="I24" s="69" t="s">
        <v>38</v>
      </c>
      <c r="J24" s="71"/>
    </row>
    <row r="25" spans="1:12" x14ac:dyDescent="0.25">
      <c r="A25" s="72">
        <v>597063479</v>
      </c>
      <c r="B25" s="73"/>
      <c r="C25" s="74">
        <v>597063479</v>
      </c>
      <c r="D25" s="75"/>
      <c r="E25" s="76"/>
      <c r="F25" s="74">
        <v>130005373.15000001</v>
      </c>
      <c r="G25" s="75"/>
      <c r="H25" s="76"/>
      <c r="I25" s="77">
        <f>+IF(F25&gt;0,F25/C25,0)</f>
        <v>0.21774129170945322</v>
      </c>
      <c r="J25" s="78"/>
    </row>
    <row r="26" spans="1:12" ht="15.75" x14ac:dyDescent="0.25">
      <c r="A26" s="57"/>
      <c r="B26" s="58"/>
      <c r="C26" s="58"/>
      <c r="D26" s="58"/>
      <c r="E26" s="58"/>
      <c r="F26" s="58"/>
      <c r="G26" s="58"/>
      <c r="H26" s="58"/>
      <c r="I26" s="58"/>
      <c r="J26" s="59"/>
      <c r="K26" s="2"/>
    </row>
    <row r="27" spans="1:12" x14ac:dyDescent="0.25">
      <c r="A27" s="16"/>
      <c r="B27"/>
      <c r="C27" s="79" t="s">
        <v>39</v>
      </c>
      <c r="D27" s="80"/>
      <c r="E27" s="79" t="s">
        <v>40</v>
      </c>
      <c r="F27" s="80"/>
      <c r="G27" s="79" t="s">
        <v>41</v>
      </c>
      <c r="H27" s="79"/>
      <c r="I27" s="79" t="s">
        <v>42</v>
      </c>
      <c r="J27" s="81"/>
    </row>
    <row r="28" spans="1:12" ht="38.25" x14ac:dyDescent="0.25">
      <c r="A28" s="17" t="s">
        <v>43</v>
      </c>
      <c r="B28" s="18" t="s">
        <v>44</v>
      </c>
      <c r="C28" s="18" t="s">
        <v>45</v>
      </c>
      <c r="D28" s="18" t="s">
        <v>46</v>
      </c>
      <c r="E28" s="18" t="s">
        <v>47</v>
      </c>
      <c r="F28" s="18" t="s">
        <v>48</v>
      </c>
      <c r="G28" s="18" t="s">
        <v>49</v>
      </c>
      <c r="H28" s="18" t="s">
        <v>50</v>
      </c>
      <c r="I28" s="18" t="s">
        <v>51</v>
      </c>
      <c r="J28" s="19" t="s">
        <v>52</v>
      </c>
    </row>
    <row r="29" spans="1:12" s="28" customFormat="1" ht="42.75" customHeight="1" x14ac:dyDescent="0.25">
      <c r="A29" s="20" t="s">
        <v>53</v>
      </c>
      <c r="B29" s="21" t="s">
        <v>54</v>
      </c>
      <c r="C29" s="23">
        <v>6000</v>
      </c>
      <c r="D29" s="23">
        <v>597063479</v>
      </c>
      <c r="E29" s="23">
        <v>6000</v>
      </c>
      <c r="F29" s="23">
        <v>597063479</v>
      </c>
      <c r="G29" s="23">
        <v>5940</v>
      </c>
      <c r="H29" s="23">
        <v>130005373.15000001</v>
      </c>
      <c r="I29" s="24">
        <f>IF(G29&gt;0,G29/C29,0)</f>
        <v>0.99</v>
      </c>
      <c r="J29" s="25">
        <f>IF(H29&gt;0,H29/D29,0)</f>
        <v>0.21774129170945322</v>
      </c>
      <c r="K29" s="26"/>
      <c r="L29" s="27"/>
    </row>
    <row r="30" spans="1:12" ht="15.75" x14ac:dyDescent="0.25">
      <c r="A30" s="54" t="s">
        <v>55</v>
      </c>
      <c r="B30" s="55"/>
      <c r="C30" s="55"/>
      <c r="D30" s="55"/>
      <c r="E30" s="55"/>
      <c r="F30" s="55"/>
      <c r="G30" s="55"/>
      <c r="H30" s="55"/>
      <c r="I30" s="55"/>
      <c r="J30" s="56"/>
    </row>
    <row r="31" spans="1:12" ht="15.75" x14ac:dyDescent="0.25">
      <c r="A31" s="57" t="s">
        <v>56</v>
      </c>
      <c r="B31" s="58"/>
      <c r="C31" s="58"/>
      <c r="D31" s="58"/>
      <c r="E31" s="58"/>
      <c r="F31" s="58"/>
      <c r="G31" s="58"/>
      <c r="H31" s="58"/>
      <c r="I31" s="58"/>
      <c r="J31" s="59"/>
      <c r="K31" s="2"/>
    </row>
    <row r="32" spans="1:12" ht="15" customHeight="1" x14ac:dyDescent="0.25">
      <c r="A32" s="29" t="s">
        <v>57</v>
      </c>
      <c r="B32" s="64" t="s">
        <v>58</v>
      </c>
      <c r="C32" s="64"/>
      <c r="D32" s="64"/>
      <c r="E32" s="64"/>
      <c r="F32" s="64"/>
      <c r="G32" s="64"/>
      <c r="H32" s="64"/>
      <c r="I32" s="64"/>
      <c r="J32" s="65"/>
    </row>
    <row r="33" spans="1:11" ht="51" customHeight="1" x14ac:dyDescent="0.25">
      <c r="A33" s="29" t="s">
        <v>59</v>
      </c>
      <c r="B33" s="64" t="s">
        <v>60</v>
      </c>
      <c r="C33" s="64"/>
      <c r="D33" s="64"/>
      <c r="E33" s="64"/>
      <c r="F33" s="64"/>
      <c r="G33" s="64"/>
      <c r="H33" s="64"/>
      <c r="I33" s="64"/>
      <c r="J33" s="65"/>
    </row>
    <row r="34" spans="1:11" ht="33.75" customHeight="1" x14ac:dyDescent="0.25">
      <c r="A34" s="29" t="s">
        <v>61</v>
      </c>
      <c r="B34" s="64" t="s">
        <v>73</v>
      </c>
      <c r="C34" s="64"/>
      <c r="D34" s="64"/>
      <c r="E34" s="64"/>
      <c r="F34" s="64"/>
      <c r="G34" s="64"/>
      <c r="H34" s="64"/>
      <c r="I34" s="64"/>
      <c r="J34" s="65"/>
    </row>
    <row r="35" spans="1:11" ht="33" customHeight="1" x14ac:dyDescent="0.25">
      <c r="A35" s="29" t="s">
        <v>62</v>
      </c>
      <c r="B35" s="64" t="s">
        <v>71</v>
      </c>
      <c r="C35" s="64"/>
      <c r="D35" s="64"/>
      <c r="E35" s="64"/>
      <c r="F35" s="64"/>
      <c r="G35" s="64"/>
      <c r="H35" s="64"/>
      <c r="I35" s="64"/>
      <c r="J35" s="65"/>
    </row>
    <row r="36" spans="1:11" ht="15.75" x14ac:dyDescent="0.25">
      <c r="A36" s="54" t="s">
        <v>63</v>
      </c>
      <c r="B36" s="55"/>
      <c r="C36" s="55"/>
      <c r="D36" s="55"/>
      <c r="E36" s="55"/>
      <c r="F36" s="55"/>
      <c r="G36" s="55"/>
      <c r="H36" s="55"/>
      <c r="I36" s="55"/>
      <c r="J36" s="56"/>
    </row>
    <row r="37" spans="1:11" ht="15.75" x14ac:dyDescent="0.25">
      <c r="A37" s="83" t="s">
        <v>64</v>
      </c>
      <c r="B37" s="84"/>
      <c r="C37" s="84"/>
      <c r="D37" s="84"/>
      <c r="E37" s="84"/>
      <c r="F37" s="84"/>
      <c r="G37" s="84"/>
      <c r="H37" s="84"/>
      <c r="I37" s="84"/>
      <c r="J37" s="85"/>
      <c r="K37" s="2"/>
    </row>
    <row r="38" spans="1:11" ht="27.75" customHeight="1" x14ac:dyDescent="0.25">
      <c r="A38" s="86" t="s">
        <v>71</v>
      </c>
      <c r="B38" s="87"/>
      <c r="C38" s="87"/>
      <c r="D38" s="87"/>
      <c r="E38" s="87"/>
      <c r="F38" s="87"/>
      <c r="G38" s="87"/>
      <c r="H38" s="87"/>
      <c r="I38" s="87"/>
      <c r="J38" s="88"/>
    </row>
    <row r="39" spans="1:11" ht="27.75" customHeight="1" x14ac:dyDescent="0.25">
      <c r="A39" s="12"/>
      <c r="B39" s="12"/>
      <c r="C39" s="12"/>
      <c r="D39" s="12"/>
      <c r="E39" s="12"/>
      <c r="F39" s="12"/>
      <c r="G39" s="12"/>
      <c r="H39" s="12"/>
      <c r="I39" s="12"/>
      <c r="J39" s="12"/>
    </row>
    <row r="40" spans="1:11" ht="30.75" customHeight="1" x14ac:dyDescent="0.25">
      <c r="A40" s="89" t="s">
        <v>65</v>
      </c>
      <c r="B40" s="89"/>
      <c r="C40" s="89"/>
      <c r="D40" s="89"/>
      <c r="E40" s="89"/>
      <c r="F40" s="89"/>
      <c r="G40" s="89"/>
      <c r="H40" s="89"/>
      <c r="I40" s="89"/>
      <c r="J40" s="89"/>
    </row>
    <row r="42" spans="1:11" ht="15.75" thickBot="1" x14ac:dyDescent="0.3">
      <c r="A42" s="30" t="s">
        <v>66</v>
      </c>
      <c r="B42" s="31">
        <v>597063479</v>
      </c>
      <c r="G42" s="90"/>
      <c r="H42" s="90"/>
      <c r="I42" s="90"/>
      <c r="J42" s="90"/>
    </row>
    <row r="43" spans="1:11" x14ac:dyDescent="0.25">
      <c r="A43" s="30" t="s">
        <v>67</v>
      </c>
      <c r="B43" s="31">
        <v>597063479</v>
      </c>
      <c r="G43" s="91" t="s">
        <v>68</v>
      </c>
      <c r="H43" s="91"/>
      <c r="I43" s="91"/>
      <c r="J43" s="91"/>
    </row>
    <row r="44" spans="1:11" x14ac:dyDescent="0.25">
      <c r="A44" s="30" t="s">
        <v>69</v>
      </c>
      <c r="B44" s="31">
        <v>130005373.15000001</v>
      </c>
      <c r="G44" s="82" t="s">
        <v>70</v>
      </c>
      <c r="H44" s="82"/>
      <c r="I44" s="82"/>
      <c r="J44" s="82"/>
    </row>
  </sheetData>
  <sheetProtection algorithmName="SHA-512" hashValue="fyeE3eL5pnfNy0P3qJWzzRZhmX79ikoLqpZ26sKyrHtQd5T3cIv6AFrpnoE3RZrVnx1J1sY5XH5PjP3qHZI5hQ==" saltValue="axD7vp4GsnGSZRxWaC3OzA==" spinCount="100000" sheet="1" formatCells="0" formatColumns="0" formatRows="0" insertColumns="0" insertRows="0" insertHyperlinks="0" deleteColumns="0" deleteRows="0" sort="0" autoFilter="0" pivotTables="0"/>
  <mergeCells count="51">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G44:J44"/>
    <mergeCell ref="A31:J31"/>
    <mergeCell ref="B32:J32"/>
    <mergeCell ref="B33:J33"/>
    <mergeCell ref="B34:J34"/>
    <mergeCell ref="B35:J35"/>
    <mergeCell ref="A36:J36"/>
    <mergeCell ref="A37:J37"/>
    <mergeCell ref="A38:J38"/>
    <mergeCell ref="A40:J40"/>
    <mergeCell ref="G42:J42"/>
    <mergeCell ref="G43:J43"/>
  </mergeCells>
  <dataValidations count="16">
    <dataValidation allowBlank="1" sqref="A8" xr:uid="{A80010B3-DA46-4443-8C23-56CD71411DD6}"/>
    <dataValidation allowBlank="1" showInputMessage="1" prompt="Nombre del capítulo" sqref="B8:J10" xr:uid="{CF66CDCB-4CAC-44E6-AB4E-5C771DAB0E11}"/>
    <dataValidation allowBlank="1" showInputMessage="1" showErrorMessage="1" prompt="¿A quién va dirigido el programa?, ¿qué característica tiene esta población que requiere ser beneficiada?" sqref="B20:J20" xr:uid="{EAB64BF0-18E5-4B92-A2F6-43F3E2822F6F}"/>
    <dataValidation allowBlank="1" showInputMessage="1" showErrorMessage="1" prompt="Nombre del producto" sqref="B32:J32" xr:uid="{F6D9EB34-19E5-41B4-A17F-CF934450494C}"/>
    <dataValidation allowBlank="1" showInputMessage="1" showErrorMessage="1" prompt="¿En qué consiste el producto? su objetivo" sqref="B33:J33" xr:uid="{579EE8CF-C639-46D2-9B58-AFEB1793192E}"/>
    <dataValidation allowBlank="1" showInputMessage="1" showErrorMessage="1" prompt="1. Describir lo plasmado en el presupuesto_x000a_2. Describir lo alcanzado en términos financieros y de producción " sqref="B34:J34" xr:uid="{422B534B-B70F-4F51-96E1-6B97C08BDC59}"/>
    <dataValidation allowBlank="1" showInputMessage="1" showErrorMessage="1" prompt="De existir desvío, explicar razones." sqref="B35:J35" xr:uid="{41A3DD46-D564-4ABE-9D71-DC3CB075EF0C}"/>
    <dataValidation allowBlank="1" showInputMessage="1" showErrorMessage="1" prompt="Oportunidades de mejora identificadas" sqref="A38:J39" xr:uid="{5954B4E3-9611-4D4D-AD58-EEEB6930B1E0}"/>
    <dataValidation allowBlank="1" showInputMessage="1" showErrorMessage="1" prompt="Presupuesto del programa" sqref="A25:C25 F25" xr:uid="{6F968FCA-F577-482E-B9F7-DF6EEA500335}"/>
    <dataValidation allowBlank="1" showInputMessage="1" showErrorMessage="1" prompt="¿En qué consiste el programa?" sqref="B19:J19" xr:uid="{EF53B4A7-2AB9-424A-9D2C-006B4A47ABF1}"/>
    <dataValidation allowBlank="1" showInputMessage="1" showErrorMessage="1" prompt="Nombre de cada producto" sqref="A28:A29" xr:uid="{85D9FF70-A83F-4934-8E2C-AF6305068813}"/>
    <dataValidation allowBlank="1" showInputMessage="1" showErrorMessage="1" prompt="Nombre del indicador" sqref="B28:B29" xr:uid="{391957C4-5C5D-4CF9-BCDC-3465725C0327}"/>
    <dataValidation allowBlank="1" showInputMessage="1" showErrorMessage="1" prompt="Meta anual del indicador" sqref="C28:C29 E28:E29" xr:uid="{CFE751A5-9A10-48E1-9325-12052A9F91A2}"/>
    <dataValidation allowBlank="1" showInputMessage="1" showErrorMessage="1" prompt="Monto presupuestado para el producto" sqref="D28:D29 F28:F29 B42:B43" xr:uid="{1FFF1AA7-1057-4317-BD58-0334F0F1E2D1}"/>
    <dataValidation allowBlank="1" showInputMessage="1" showErrorMessage="1" prompt="Meta alcanzada en el trimestre" sqref="G28:G29" xr:uid="{20BA6FA4-2427-4D55-B945-D1E2896C100D}"/>
    <dataValidation allowBlank="1" showInputMessage="1" showErrorMessage="1" prompt="Monto ejecutado en el trimestre" sqref="H28:H29" xr:uid="{950ED018-CF22-4652-BF51-CC640A22303C}"/>
  </dataValidation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BDAEA-BF65-4DD7-B161-2F7F67930727}">
  <dimension ref="A1:L44"/>
  <sheetViews>
    <sheetView topLeftCell="A21" zoomScaleNormal="100" workbookViewId="0">
      <selection activeCell="C29" sqref="C29"/>
    </sheetView>
  </sheetViews>
  <sheetFormatPr baseColWidth="10" defaultRowHeight="15" x14ac:dyDescent="0.25"/>
  <cols>
    <col min="1" max="1" width="23" style="11" customWidth="1"/>
    <col min="2" max="2" width="19.85546875" style="11" bestFit="1" customWidth="1"/>
    <col min="3" max="10" width="12.7109375" style="11" customWidth="1"/>
    <col min="11" max="11" width="11.42578125" style="11"/>
  </cols>
  <sheetData>
    <row r="1" spans="1:11" ht="21.75" customHeight="1" thickBot="1" x14ac:dyDescent="0.3">
      <c r="A1" s="1"/>
      <c r="B1" s="36" t="s">
        <v>0</v>
      </c>
      <c r="C1" s="37"/>
      <c r="D1" s="37"/>
      <c r="E1" s="37"/>
      <c r="F1" s="37"/>
      <c r="G1" s="37"/>
      <c r="H1" s="37"/>
      <c r="I1" s="37"/>
      <c r="J1" s="38"/>
      <c r="K1" s="2"/>
    </row>
    <row r="2" spans="1:11" ht="21.75" customHeight="1" thickBot="1" x14ac:dyDescent="0.3">
      <c r="A2" s="3"/>
      <c r="B2" s="39" t="s">
        <v>1</v>
      </c>
      <c r="C2" s="40"/>
      <c r="D2" s="41" t="s">
        <v>2</v>
      </c>
      <c r="E2" s="42"/>
      <c r="F2" s="42"/>
      <c r="G2" s="42"/>
      <c r="H2" s="43"/>
      <c r="I2" s="4" t="s">
        <v>3</v>
      </c>
      <c r="J2" s="5" t="s">
        <v>4</v>
      </c>
      <c r="K2" s="2"/>
    </row>
    <row r="3" spans="1:11" ht="21.75" customHeight="1" thickBot="1" x14ac:dyDescent="0.3">
      <c r="A3" s="6"/>
      <c r="B3" s="44" t="s">
        <v>5</v>
      </c>
      <c r="C3" s="45"/>
      <c r="D3" s="44" t="s">
        <v>72</v>
      </c>
      <c r="E3" s="45"/>
      <c r="F3" s="45"/>
      <c r="G3" s="45"/>
      <c r="H3" s="46"/>
      <c r="I3" s="7">
        <v>45107</v>
      </c>
      <c r="J3" s="8">
        <v>0</v>
      </c>
      <c r="K3" s="2"/>
    </row>
    <row r="4" spans="1:11" x14ac:dyDescent="0.25">
      <c r="A4" s="47"/>
      <c r="B4" s="48"/>
      <c r="C4" s="48"/>
      <c r="D4" s="49"/>
      <c r="E4" s="49"/>
      <c r="F4" s="49"/>
      <c r="G4" s="49"/>
      <c r="H4" s="49"/>
      <c r="I4" s="48"/>
      <c r="J4" s="50"/>
      <c r="K4" s="2"/>
    </row>
    <row r="5" spans="1:11" ht="3" customHeight="1" x14ac:dyDescent="0.25">
      <c r="A5" s="51"/>
      <c r="B5" s="52"/>
      <c r="C5" s="52"/>
      <c r="D5" s="52"/>
      <c r="E5" s="52"/>
      <c r="F5" s="52"/>
      <c r="G5" s="52"/>
      <c r="H5" s="52"/>
      <c r="I5" s="52"/>
      <c r="J5" s="53"/>
      <c r="K5" s="2"/>
    </row>
    <row r="6" spans="1:11" ht="15.75" x14ac:dyDescent="0.25">
      <c r="A6" s="54" t="s">
        <v>6</v>
      </c>
      <c r="B6" s="55"/>
      <c r="C6" s="55"/>
      <c r="D6" s="55"/>
      <c r="E6" s="55"/>
      <c r="F6" s="55"/>
      <c r="G6" s="55"/>
      <c r="H6" s="55"/>
      <c r="I6" s="55"/>
      <c r="J6" s="56"/>
      <c r="K6" s="2"/>
    </row>
    <row r="7" spans="1:11" ht="15.75" x14ac:dyDescent="0.25">
      <c r="A7" s="57" t="s">
        <v>7</v>
      </c>
      <c r="B7" s="58"/>
      <c r="C7" s="58"/>
      <c r="D7" s="58"/>
      <c r="E7" s="58"/>
      <c r="F7" s="58"/>
      <c r="G7" s="58"/>
      <c r="H7" s="58"/>
      <c r="I7" s="58"/>
      <c r="J7" s="59"/>
      <c r="K7" s="2"/>
    </row>
    <row r="8" spans="1:11" x14ac:dyDescent="0.25">
      <c r="A8" s="9" t="s">
        <v>8</v>
      </c>
      <c r="B8" s="33" t="s">
        <v>9</v>
      </c>
      <c r="C8" s="34"/>
      <c r="D8" s="34"/>
      <c r="E8" s="34"/>
      <c r="F8" s="34"/>
      <c r="G8" s="34"/>
      <c r="H8" s="34"/>
      <c r="I8" s="34"/>
      <c r="J8" s="35"/>
      <c r="K8" s="2"/>
    </row>
    <row r="9" spans="1:11" x14ac:dyDescent="0.25">
      <c r="A9" s="10" t="s">
        <v>10</v>
      </c>
      <c r="B9" s="33" t="s">
        <v>11</v>
      </c>
      <c r="C9" s="34"/>
      <c r="D9" s="34"/>
      <c r="E9" s="34"/>
      <c r="F9" s="34"/>
      <c r="G9" s="34"/>
      <c r="H9" s="34"/>
      <c r="I9" s="34"/>
      <c r="J9" s="35"/>
      <c r="K9" s="2"/>
    </row>
    <row r="10" spans="1:11" x14ac:dyDescent="0.25">
      <c r="A10" s="10" t="s">
        <v>12</v>
      </c>
      <c r="B10" s="33" t="s">
        <v>13</v>
      </c>
      <c r="C10" s="34"/>
      <c r="D10" s="34"/>
      <c r="E10" s="34"/>
      <c r="F10" s="34"/>
      <c r="G10" s="34"/>
      <c r="H10" s="34"/>
      <c r="I10" s="34"/>
      <c r="J10" s="35"/>
      <c r="K10" s="2"/>
    </row>
    <row r="11" spans="1:11" ht="30.75" customHeight="1" x14ac:dyDescent="0.25">
      <c r="A11" s="9" t="s">
        <v>14</v>
      </c>
      <c r="B11" s="60" t="s">
        <v>15</v>
      </c>
      <c r="C11" s="61"/>
      <c r="D11" s="61"/>
      <c r="E11" s="61"/>
      <c r="F11" s="61"/>
      <c r="G11" s="61"/>
      <c r="H11" s="61"/>
      <c r="I11" s="61"/>
      <c r="J11" s="62"/>
    </row>
    <row r="12" spans="1:11" ht="42.75" customHeight="1" x14ac:dyDescent="0.25">
      <c r="A12" s="9" t="s">
        <v>16</v>
      </c>
      <c r="B12" s="63" t="s">
        <v>17</v>
      </c>
      <c r="C12" s="64"/>
      <c r="D12" s="64"/>
      <c r="E12" s="64"/>
      <c r="F12" s="64"/>
      <c r="G12" s="64"/>
      <c r="H12" s="64"/>
      <c r="I12" s="64"/>
      <c r="J12" s="65"/>
    </row>
    <row r="13" spans="1:11" ht="15.75" x14ac:dyDescent="0.25">
      <c r="A13" s="54" t="s">
        <v>18</v>
      </c>
      <c r="B13" s="55"/>
      <c r="C13" s="55"/>
      <c r="D13" s="55"/>
      <c r="E13" s="55"/>
      <c r="F13" s="55"/>
      <c r="G13" s="55"/>
      <c r="H13" s="55"/>
      <c r="I13" s="55"/>
      <c r="J13" s="56"/>
    </row>
    <row r="14" spans="1:11" x14ac:dyDescent="0.25">
      <c r="A14" s="9" t="s">
        <v>19</v>
      </c>
      <c r="B14" s="13">
        <v>2</v>
      </c>
      <c r="C14" s="66" t="s">
        <v>20</v>
      </c>
      <c r="D14" s="66"/>
      <c r="E14" s="66"/>
      <c r="F14" s="66"/>
      <c r="G14" s="66"/>
      <c r="H14" s="66"/>
      <c r="I14" s="66"/>
      <c r="J14" s="66"/>
    </row>
    <row r="15" spans="1:11" x14ac:dyDescent="0.25">
      <c r="A15" s="9" t="s">
        <v>21</v>
      </c>
      <c r="B15" s="14">
        <v>2.1</v>
      </c>
      <c r="C15" s="66" t="str">
        <f>IFERROR(VLOOKUP(B15,'[1]Validacion datos'!A8:B26,2,FALSE),"")</f>
        <v>Educación de calidad para todos y todas</v>
      </c>
      <c r="D15" s="66"/>
      <c r="E15" s="66"/>
      <c r="F15" s="66"/>
      <c r="G15" s="66"/>
      <c r="H15" s="66"/>
      <c r="I15" s="66"/>
      <c r="J15" s="66"/>
    </row>
    <row r="16" spans="1:11" x14ac:dyDescent="0.25">
      <c r="A16" s="9" t="s">
        <v>22</v>
      </c>
      <c r="B16" s="14" t="s">
        <v>23</v>
      </c>
      <c r="C16" s="66" t="str">
        <f>IFERROR(VLOOKUP(B16,'[1]Validacion datos'!D8:E64,2,FALSE),"")</f>
        <v>Implantar y garantizar un sistema educativo nacional de calidad</v>
      </c>
      <c r="D16" s="66"/>
      <c r="E16" s="66"/>
      <c r="F16" s="66"/>
      <c r="G16" s="66"/>
      <c r="H16" s="66"/>
      <c r="I16" s="66"/>
      <c r="J16" s="66"/>
    </row>
    <row r="17" spans="1:12" ht="15.75" x14ac:dyDescent="0.25">
      <c r="A17" s="54" t="s">
        <v>24</v>
      </c>
      <c r="B17" s="55"/>
      <c r="C17" s="55"/>
      <c r="D17" s="55"/>
      <c r="E17" s="55"/>
      <c r="F17" s="55"/>
      <c r="G17" s="55"/>
      <c r="H17" s="55"/>
      <c r="I17" s="55"/>
      <c r="J17" s="56"/>
    </row>
    <row r="18" spans="1:12" ht="29.25" customHeight="1" x14ac:dyDescent="0.25">
      <c r="A18" s="9" t="s">
        <v>25</v>
      </c>
      <c r="B18" s="64" t="s">
        <v>26</v>
      </c>
      <c r="C18" s="64"/>
      <c r="D18" s="64"/>
      <c r="E18" s="64"/>
      <c r="F18" s="64"/>
      <c r="G18" s="64"/>
      <c r="H18" s="64"/>
      <c r="I18" s="64"/>
      <c r="J18" s="65"/>
    </row>
    <row r="19" spans="1:12" ht="64.5" customHeight="1" x14ac:dyDescent="0.25">
      <c r="A19" s="15" t="s">
        <v>27</v>
      </c>
      <c r="B19" s="64" t="s">
        <v>15</v>
      </c>
      <c r="C19" s="64"/>
      <c r="D19" s="64"/>
      <c r="E19" s="64"/>
      <c r="F19" s="64"/>
      <c r="G19" s="64"/>
      <c r="H19" s="64"/>
      <c r="I19" s="64"/>
      <c r="J19" s="65"/>
    </row>
    <row r="20" spans="1:12" ht="33" customHeight="1" x14ac:dyDescent="0.25">
      <c r="A20" s="15" t="s">
        <v>29</v>
      </c>
      <c r="B20" s="64" t="s">
        <v>30</v>
      </c>
      <c r="C20" s="64"/>
      <c r="D20" s="64"/>
      <c r="E20" s="64"/>
      <c r="F20" s="64"/>
      <c r="G20" s="64"/>
      <c r="H20" s="64"/>
      <c r="I20" s="64"/>
      <c r="J20" s="65"/>
    </row>
    <row r="21" spans="1:12" ht="35.25" customHeight="1" x14ac:dyDescent="0.25">
      <c r="A21" s="15" t="s">
        <v>31</v>
      </c>
      <c r="B21" s="64" t="s">
        <v>32</v>
      </c>
      <c r="C21" s="64"/>
      <c r="D21" s="64"/>
      <c r="E21" s="64"/>
      <c r="F21" s="64"/>
      <c r="G21" s="64"/>
      <c r="H21" s="64"/>
      <c r="I21" s="64"/>
      <c r="J21" s="65"/>
      <c r="K21" s="2"/>
    </row>
    <row r="22" spans="1:12" ht="15.75" x14ac:dyDescent="0.25">
      <c r="A22" s="54" t="s">
        <v>33</v>
      </c>
      <c r="B22" s="55"/>
      <c r="C22" s="55"/>
      <c r="D22" s="55"/>
      <c r="E22" s="55"/>
      <c r="F22" s="55"/>
      <c r="G22" s="55"/>
      <c r="H22" s="55"/>
      <c r="I22" s="55"/>
      <c r="J22" s="56"/>
    </row>
    <row r="23" spans="1:12" ht="15.75" x14ac:dyDescent="0.25">
      <c r="A23" s="57" t="s">
        <v>34</v>
      </c>
      <c r="B23" s="58"/>
      <c r="C23" s="58"/>
      <c r="D23" s="58"/>
      <c r="E23" s="58"/>
      <c r="F23" s="58"/>
      <c r="G23" s="58"/>
      <c r="H23" s="58"/>
      <c r="I23" s="58"/>
      <c r="J23" s="59"/>
      <c r="K23" s="2"/>
    </row>
    <row r="24" spans="1:12" ht="15" customHeight="1" x14ac:dyDescent="0.25">
      <c r="A24" s="67" t="s">
        <v>35</v>
      </c>
      <c r="B24" s="68"/>
      <c r="C24" s="69" t="s">
        <v>36</v>
      </c>
      <c r="D24" s="70"/>
      <c r="E24" s="70"/>
      <c r="F24" s="70" t="s">
        <v>37</v>
      </c>
      <c r="G24" s="70"/>
      <c r="H24" s="68"/>
      <c r="I24" s="69" t="s">
        <v>38</v>
      </c>
      <c r="J24" s="71"/>
    </row>
    <row r="25" spans="1:12" x14ac:dyDescent="0.25">
      <c r="A25" s="72">
        <v>597063479</v>
      </c>
      <c r="B25" s="73"/>
      <c r="C25" s="74">
        <v>597063479</v>
      </c>
      <c r="D25" s="75"/>
      <c r="E25" s="76"/>
      <c r="F25" s="74">
        <v>279558595.44</v>
      </c>
      <c r="G25" s="75"/>
      <c r="H25" s="76"/>
      <c r="I25" s="77">
        <f>+IF(F25&gt;0,F25/C25,0)</f>
        <v>0.46822256807303397</v>
      </c>
      <c r="J25" s="78"/>
    </row>
    <row r="26" spans="1:12" ht="15.75" x14ac:dyDescent="0.25">
      <c r="A26" s="57"/>
      <c r="B26" s="58"/>
      <c r="C26" s="58"/>
      <c r="D26" s="58"/>
      <c r="E26" s="58"/>
      <c r="F26" s="58"/>
      <c r="G26" s="58"/>
      <c r="H26" s="58"/>
      <c r="I26" s="58"/>
      <c r="J26" s="59"/>
      <c r="K26" s="2"/>
    </row>
    <row r="27" spans="1:12" x14ac:dyDescent="0.25">
      <c r="A27" s="16"/>
      <c r="B27"/>
      <c r="C27" s="79" t="s">
        <v>39</v>
      </c>
      <c r="D27" s="80"/>
      <c r="E27" s="79" t="s">
        <v>40</v>
      </c>
      <c r="F27" s="80"/>
      <c r="G27" s="79" t="s">
        <v>41</v>
      </c>
      <c r="H27" s="79"/>
      <c r="I27" s="79" t="s">
        <v>42</v>
      </c>
      <c r="J27" s="81"/>
    </row>
    <row r="28" spans="1:12" ht="38.25" x14ac:dyDescent="0.25">
      <c r="A28" s="17" t="s">
        <v>43</v>
      </c>
      <c r="B28" s="18" t="s">
        <v>44</v>
      </c>
      <c r="C28" s="18" t="s">
        <v>45</v>
      </c>
      <c r="D28" s="18" t="s">
        <v>46</v>
      </c>
      <c r="E28" s="18" t="s">
        <v>47</v>
      </c>
      <c r="F28" s="18" t="s">
        <v>48</v>
      </c>
      <c r="G28" s="18" t="s">
        <v>49</v>
      </c>
      <c r="H28" s="18" t="s">
        <v>50</v>
      </c>
      <c r="I28" s="18" t="s">
        <v>51</v>
      </c>
      <c r="J28" s="19" t="s">
        <v>52</v>
      </c>
    </row>
    <row r="29" spans="1:12" s="28" customFormat="1" ht="42.75" customHeight="1" x14ac:dyDescent="0.25">
      <c r="A29" s="20" t="s">
        <v>53</v>
      </c>
      <c r="B29" s="21" t="s">
        <v>54</v>
      </c>
      <c r="C29" s="23">
        <v>6000</v>
      </c>
      <c r="D29" s="23">
        <v>597063479</v>
      </c>
      <c r="E29" s="23">
        <v>6000</v>
      </c>
      <c r="F29" s="23">
        <v>597063479</v>
      </c>
      <c r="G29" s="23">
        <v>7136</v>
      </c>
      <c r="H29" s="23">
        <v>279558595.44</v>
      </c>
      <c r="I29" s="24">
        <f>IF(G29&gt;0,G29/C29,0)</f>
        <v>1.1893333333333334</v>
      </c>
      <c r="J29" s="25">
        <f>IF(H29&gt;0,H29/D29,0)</f>
        <v>0.46822256807303397</v>
      </c>
      <c r="K29" s="26"/>
      <c r="L29" s="27"/>
    </row>
    <row r="30" spans="1:12" ht="15.75" x14ac:dyDescent="0.25">
      <c r="A30" s="54" t="s">
        <v>55</v>
      </c>
      <c r="B30" s="55"/>
      <c r="C30" s="55"/>
      <c r="D30" s="55"/>
      <c r="E30" s="55"/>
      <c r="F30" s="55"/>
      <c r="G30" s="55"/>
      <c r="H30" s="55"/>
      <c r="I30" s="55"/>
      <c r="J30" s="56"/>
    </row>
    <row r="31" spans="1:12" ht="15.75" x14ac:dyDescent="0.25">
      <c r="A31" s="57" t="s">
        <v>56</v>
      </c>
      <c r="B31" s="58"/>
      <c r="C31" s="58"/>
      <c r="D31" s="58"/>
      <c r="E31" s="58"/>
      <c r="F31" s="58"/>
      <c r="G31" s="58"/>
      <c r="H31" s="58"/>
      <c r="I31" s="58"/>
      <c r="J31" s="59"/>
      <c r="K31" s="2"/>
    </row>
    <row r="32" spans="1:12" ht="15" customHeight="1" x14ac:dyDescent="0.25">
      <c r="A32" s="29" t="s">
        <v>57</v>
      </c>
      <c r="B32" s="64" t="s">
        <v>58</v>
      </c>
      <c r="C32" s="64"/>
      <c r="D32" s="64"/>
      <c r="E32" s="64"/>
      <c r="F32" s="64"/>
      <c r="G32" s="64"/>
      <c r="H32" s="64"/>
      <c r="I32" s="64"/>
      <c r="J32" s="65"/>
    </row>
    <row r="33" spans="1:11" ht="51" customHeight="1" x14ac:dyDescent="0.25">
      <c r="A33" s="29" t="s">
        <v>59</v>
      </c>
      <c r="B33" s="64" t="s">
        <v>60</v>
      </c>
      <c r="C33" s="64"/>
      <c r="D33" s="64"/>
      <c r="E33" s="64"/>
      <c r="F33" s="64"/>
      <c r="G33" s="64"/>
      <c r="H33" s="64"/>
      <c r="I33" s="64"/>
      <c r="J33" s="65"/>
    </row>
    <row r="34" spans="1:11" ht="33.75" customHeight="1" x14ac:dyDescent="0.25">
      <c r="A34" s="29" t="s">
        <v>61</v>
      </c>
      <c r="B34" s="64" t="s">
        <v>73</v>
      </c>
      <c r="C34" s="64"/>
      <c r="D34" s="64"/>
      <c r="E34" s="64"/>
      <c r="F34" s="64"/>
      <c r="G34" s="64"/>
      <c r="H34" s="64"/>
      <c r="I34" s="64"/>
      <c r="J34" s="65"/>
    </row>
    <row r="35" spans="1:11" ht="94.5" customHeight="1" x14ac:dyDescent="0.25">
      <c r="A35" s="29" t="s">
        <v>62</v>
      </c>
      <c r="B35" s="64" t="s">
        <v>74</v>
      </c>
      <c r="C35" s="64"/>
      <c r="D35" s="64"/>
      <c r="E35" s="64"/>
      <c r="F35" s="64"/>
      <c r="G35" s="64"/>
      <c r="H35" s="64"/>
      <c r="I35" s="64"/>
      <c r="J35" s="65"/>
    </row>
    <row r="36" spans="1:11" ht="15.75" x14ac:dyDescent="0.25">
      <c r="A36" s="54" t="s">
        <v>63</v>
      </c>
      <c r="B36" s="55"/>
      <c r="C36" s="55"/>
      <c r="D36" s="55"/>
      <c r="E36" s="55"/>
      <c r="F36" s="55"/>
      <c r="G36" s="55"/>
      <c r="H36" s="55"/>
      <c r="I36" s="55"/>
      <c r="J36" s="56"/>
    </row>
    <row r="37" spans="1:11" ht="15.75" x14ac:dyDescent="0.25">
      <c r="A37" s="83" t="s">
        <v>64</v>
      </c>
      <c r="B37" s="84"/>
      <c r="C37" s="84"/>
      <c r="D37" s="84"/>
      <c r="E37" s="84"/>
      <c r="F37" s="84"/>
      <c r="G37" s="84"/>
      <c r="H37" s="84"/>
      <c r="I37" s="84"/>
      <c r="J37" s="85"/>
      <c r="K37" s="2"/>
    </row>
    <row r="38" spans="1:11" ht="27.75" customHeight="1" x14ac:dyDescent="0.25">
      <c r="A38" s="86" t="s">
        <v>71</v>
      </c>
      <c r="B38" s="87"/>
      <c r="C38" s="87"/>
      <c r="D38" s="87"/>
      <c r="E38" s="87"/>
      <c r="F38" s="87"/>
      <c r="G38" s="87"/>
      <c r="H38" s="87"/>
      <c r="I38" s="87"/>
      <c r="J38" s="88"/>
    </row>
    <row r="39" spans="1:11" ht="27.75" customHeight="1" x14ac:dyDescent="0.25">
      <c r="A39" s="12"/>
      <c r="B39" s="12"/>
      <c r="C39" s="12"/>
      <c r="D39" s="12"/>
      <c r="E39" s="12"/>
      <c r="F39" s="12"/>
      <c r="G39" s="12"/>
      <c r="H39" s="12"/>
      <c r="I39" s="12"/>
      <c r="J39" s="12"/>
    </row>
    <row r="40" spans="1:11" ht="30.75" customHeight="1" x14ac:dyDescent="0.25">
      <c r="A40" s="89" t="s">
        <v>65</v>
      </c>
      <c r="B40" s="89"/>
      <c r="C40" s="89"/>
      <c r="D40" s="89"/>
      <c r="E40" s="89"/>
      <c r="F40" s="89"/>
      <c r="G40" s="89"/>
      <c r="H40" s="89"/>
      <c r="I40" s="89"/>
      <c r="J40" s="89"/>
    </row>
    <row r="42" spans="1:11" ht="15.75" thickBot="1" x14ac:dyDescent="0.3">
      <c r="A42" s="30" t="s">
        <v>66</v>
      </c>
      <c r="B42" s="31">
        <v>597063479</v>
      </c>
      <c r="G42" s="90"/>
      <c r="H42" s="90"/>
      <c r="I42" s="90"/>
      <c r="J42" s="90"/>
    </row>
    <row r="43" spans="1:11" x14ac:dyDescent="0.25">
      <c r="A43" s="30" t="s">
        <v>67</v>
      </c>
      <c r="B43" s="31">
        <v>597063479</v>
      </c>
      <c r="G43" s="91" t="s">
        <v>68</v>
      </c>
      <c r="H43" s="91"/>
      <c r="I43" s="91"/>
      <c r="J43" s="91"/>
    </row>
    <row r="44" spans="1:11" x14ac:dyDescent="0.25">
      <c r="A44" s="30" t="s">
        <v>69</v>
      </c>
      <c r="B44" s="31">
        <v>279558595.44</v>
      </c>
      <c r="G44" s="82" t="s">
        <v>70</v>
      </c>
      <c r="H44" s="82"/>
      <c r="I44" s="82"/>
      <c r="J44" s="82"/>
    </row>
  </sheetData>
  <sheetProtection algorithmName="SHA-512" hashValue="qOgzB6eG+01ylNzG2TCngPPPge2knq/euoT7BaFAiRUpfZFfT2iGyoy86omtkdMpo4vKVvKR7gNhGHv8MBhYhA==" saltValue="lQF9ApVMkSV0X5dyxp/NIQ==" spinCount="100000" sheet="1" formatCells="0" formatColumns="0" formatRows="0" insertColumns="0" insertRows="0" insertHyperlinks="0" deleteColumns="0" deleteRows="0" sort="0" autoFilter="0" pivotTables="0"/>
  <mergeCells count="51">
    <mergeCell ref="G44:J44"/>
    <mergeCell ref="A31:J31"/>
    <mergeCell ref="B32:J32"/>
    <mergeCell ref="B33:J33"/>
    <mergeCell ref="B34:J34"/>
    <mergeCell ref="B35:J35"/>
    <mergeCell ref="A36:J36"/>
    <mergeCell ref="A37:J37"/>
    <mergeCell ref="A38:J38"/>
    <mergeCell ref="A40:J40"/>
    <mergeCell ref="G42:J42"/>
    <mergeCell ref="G43:J43"/>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29" xr:uid="{9F0AC8F1-41F2-4620-9528-47DB8C24BD3E}"/>
    <dataValidation allowBlank="1" showInputMessage="1" showErrorMessage="1" prompt="Meta alcanzada en el trimestre" sqref="G28:G29" xr:uid="{9EB80AC6-E31B-406F-9DCE-57AA31287B06}"/>
    <dataValidation allowBlank="1" showInputMessage="1" showErrorMessage="1" prompt="Monto presupuestado para el producto" sqref="D28:D29 F28:F29 B42:B43" xr:uid="{6407A146-A0F0-4AD3-BBA9-33BD3ABA7FAC}"/>
    <dataValidation allowBlank="1" showInputMessage="1" showErrorMessage="1" prompt="Meta anual del indicador" sqref="C28:C29 E28:E29" xr:uid="{94D8E8CA-831D-4207-A82E-D2F05BC898CB}"/>
    <dataValidation allowBlank="1" showInputMessage="1" showErrorMessage="1" prompt="Nombre del indicador" sqref="B28:B29" xr:uid="{604D6A8C-B4CD-4AD9-AA56-585BFF0BECEF}"/>
    <dataValidation allowBlank="1" showInputMessage="1" showErrorMessage="1" prompt="Nombre de cada producto" sqref="A28:A29" xr:uid="{3387AF87-401E-4A46-88B7-36EF2AC98F93}"/>
    <dataValidation allowBlank="1" showInputMessage="1" showErrorMessage="1" prompt="¿En qué consiste el programa?" sqref="B19:J19" xr:uid="{CD3CC1BB-43BC-4B4E-966A-315B4CC4E05B}"/>
    <dataValidation allowBlank="1" showInputMessage="1" showErrorMessage="1" prompt="Presupuesto del programa" sqref="A25:C25 F25" xr:uid="{D051FBCA-76CC-4139-A807-9DDE40B92FDB}"/>
    <dataValidation allowBlank="1" showInputMessage="1" showErrorMessage="1" prompt="Oportunidades de mejora identificadas" sqref="A38:J39" xr:uid="{49679147-4E87-436D-92E5-C85B6E7D2C22}"/>
    <dataValidation allowBlank="1" showInputMessage="1" showErrorMessage="1" prompt="De existir desvío, explicar razones." sqref="B35:J35" xr:uid="{1A1D5AC3-3F2B-49C7-868A-5CC38E431053}"/>
    <dataValidation allowBlank="1" showInputMessage="1" showErrorMessage="1" prompt="1. Describir lo plasmado en el presupuesto_x000a_2. Describir lo alcanzado en términos financieros y de producción " sqref="B34:J34" xr:uid="{CA90A5B0-0CE5-4D79-9001-C834B306D6D3}"/>
    <dataValidation allowBlank="1" showInputMessage="1" showErrorMessage="1" prompt="¿En qué consiste el producto? su objetivo" sqref="B33:J33" xr:uid="{72FBEC79-A09D-466E-85EF-9D2EEED835A6}"/>
    <dataValidation allowBlank="1" showInputMessage="1" showErrorMessage="1" prompt="Nombre del producto" sqref="B32:J32" xr:uid="{A5FC8804-12AE-4897-8D7F-3C5AD1F23263}"/>
    <dataValidation allowBlank="1" showInputMessage="1" showErrorMessage="1" prompt="¿A quién va dirigido el programa?, ¿qué característica tiene esta población que requiere ser beneficiada?" sqref="B20:J20" xr:uid="{FC9C3E04-E45E-40B7-86AD-5C93CFF07243}"/>
    <dataValidation allowBlank="1" showInputMessage="1" prompt="Nombre del capítulo" sqref="B8:J10" xr:uid="{FE13C887-C422-4F55-8328-F9F7ADD3F2FA}"/>
    <dataValidation allowBlank="1" sqref="A8" xr:uid="{7FD53520-2EA3-4882-BBF1-41FC490B9C35}"/>
  </dataValidations>
  <pageMargins left="0.7" right="0.7" top="0.75" bottom="0.75" header="0.3" footer="0.3"/>
  <pageSetup paperSize="9" scale="6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6C81B-05B4-471D-9179-284A064BF609}">
  <dimension ref="A1:L44"/>
  <sheetViews>
    <sheetView tabSelected="1" topLeftCell="A38" zoomScaleNormal="100" workbookViewId="0">
      <selection activeCell="P19" sqref="P19"/>
    </sheetView>
  </sheetViews>
  <sheetFormatPr baseColWidth="10" defaultRowHeight="15" x14ac:dyDescent="0.25"/>
  <cols>
    <col min="1" max="1" width="23" style="11" customWidth="1"/>
    <col min="2" max="2" width="19.85546875" style="11" bestFit="1" customWidth="1"/>
    <col min="3" max="10" width="12.7109375" style="11" customWidth="1"/>
    <col min="11" max="11" width="11.42578125" style="11"/>
  </cols>
  <sheetData>
    <row r="1" spans="1:11" ht="21.75" customHeight="1" thickBot="1" x14ac:dyDescent="0.3">
      <c r="A1" s="1"/>
      <c r="B1" s="36" t="s">
        <v>0</v>
      </c>
      <c r="C1" s="37"/>
      <c r="D1" s="37"/>
      <c r="E1" s="37"/>
      <c r="F1" s="37"/>
      <c r="G1" s="37"/>
      <c r="H1" s="37"/>
      <c r="I1" s="37"/>
      <c r="J1" s="38"/>
      <c r="K1" s="2"/>
    </row>
    <row r="2" spans="1:11" ht="21.75" customHeight="1" thickBot="1" x14ac:dyDescent="0.3">
      <c r="A2" s="3"/>
      <c r="B2" s="39" t="s">
        <v>1</v>
      </c>
      <c r="C2" s="40"/>
      <c r="D2" s="41" t="s">
        <v>2</v>
      </c>
      <c r="E2" s="42"/>
      <c r="F2" s="42"/>
      <c r="G2" s="42"/>
      <c r="H2" s="43"/>
      <c r="I2" s="4" t="s">
        <v>3</v>
      </c>
      <c r="J2" s="5" t="s">
        <v>4</v>
      </c>
      <c r="K2" s="2"/>
    </row>
    <row r="3" spans="1:11" ht="21.75" customHeight="1" thickBot="1" x14ac:dyDescent="0.3">
      <c r="A3" s="6"/>
      <c r="B3" s="44" t="s">
        <v>5</v>
      </c>
      <c r="C3" s="45"/>
      <c r="D3" s="44" t="s">
        <v>72</v>
      </c>
      <c r="E3" s="45"/>
      <c r="F3" s="45"/>
      <c r="G3" s="45"/>
      <c r="H3" s="46"/>
      <c r="I3" s="7">
        <v>45199</v>
      </c>
      <c r="J3" s="8">
        <v>0</v>
      </c>
      <c r="K3" s="2"/>
    </row>
    <row r="4" spans="1:11" x14ac:dyDescent="0.25">
      <c r="A4" s="47"/>
      <c r="B4" s="48"/>
      <c r="C4" s="48"/>
      <c r="D4" s="49"/>
      <c r="E4" s="49"/>
      <c r="F4" s="49"/>
      <c r="G4" s="49"/>
      <c r="H4" s="49"/>
      <c r="I4" s="48"/>
      <c r="J4" s="50"/>
      <c r="K4" s="2"/>
    </row>
    <row r="5" spans="1:11" ht="3" customHeight="1" x14ac:dyDescent="0.25">
      <c r="A5" s="51"/>
      <c r="B5" s="52"/>
      <c r="C5" s="52"/>
      <c r="D5" s="52"/>
      <c r="E5" s="52"/>
      <c r="F5" s="52"/>
      <c r="G5" s="52"/>
      <c r="H5" s="52"/>
      <c r="I5" s="52"/>
      <c r="J5" s="53"/>
      <c r="K5" s="2"/>
    </row>
    <row r="6" spans="1:11" ht="15.75" x14ac:dyDescent="0.25">
      <c r="A6" s="54" t="s">
        <v>6</v>
      </c>
      <c r="B6" s="55"/>
      <c r="C6" s="55"/>
      <c r="D6" s="55"/>
      <c r="E6" s="55"/>
      <c r="F6" s="55"/>
      <c r="G6" s="55"/>
      <c r="H6" s="55"/>
      <c r="I6" s="55"/>
      <c r="J6" s="56"/>
      <c r="K6" s="2"/>
    </row>
    <row r="7" spans="1:11" ht="15.75" x14ac:dyDescent="0.25">
      <c r="A7" s="57" t="s">
        <v>7</v>
      </c>
      <c r="B7" s="58"/>
      <c r="C7" s="58"/>
      <c r="D7" s="58"/>
      <c r="E7" s="58"/>
      <c r="F7" s="58"/>
      <c r="G7" s="58"/>
      <c r="H7" s="58"/>
      <c r="I7" s="58"/>
      <c r="J7" s="59"/>
      <c r="K7" s="2"/>
    </row>
    <row r="8" spans="1:11" x14ac:dyDescent="0.25">
      <c r="A8" s="9" t="s">
        <v>8</v>
      </c>
      <c r="B8" s="33" t="s">
        <v>9</v>
      </c>
      <c r="C8" s="34"/>
      <c r="D8" s="34"/>
      <c r="E8" s="34"/>
      <c r="F8" s="34"/>
      <c r="G8" s="34"/>
      <c r="H8" s="34"/>
      <c r="I8" s="34"/>
      <c r="J8" s="35"/>
      <c r="K8" s="2"/>
    </row>
    <row r="9" spans="1:11" x14ac:dyDescent="0.25">
      <c r="A9" s="10" t="s">
        <v>10</v>
      </c>
      <c r="B9" s="33" t="s">
        <v>11</v>
      </c>
      <c r="C9" s="34"/>
      <c r="D9" s="34"/>
      <c r="E9" s="34"/>
      <c r="F9" s="34"/>
      <c r="G9" s="34"/>
      <c r="H9" s="34"/>
      <c r="I9" s="34"/>
      <c r="J9" s="35"/>
      <c r="K9" s="2"/>
    </row>
    <row r="10" spans="1:11" x14ac:dyDescent="0.25">
      <c r="A10" s="10" t="s">
        <v>12</v>
      </c>
      <c r="B10" s="33" t="s">
        <v>13</v>
      </c>
      <c r="C10" s="34"/>
      <c r="D10" s="34"/>
      <c r="E10" s="34"/>
      <c r="F10" s="34"/>
      <c r="G10" s="34"/>
      <c r="H10" s="34"/>
      <c r="I10" s="34"/>
      <c r="J10" s="35"/>
      <c r="K10" s="2"/>
    </row>
    <row r="11" spans="1:11" ht="30.75" customHeight="1" x14ac:dyDescent="0.25">
      <c r="A11" s="9" t="s">
        <v>14</v>
      </c>
      <c r="B11" s="60" t="s">
        <v>15</v>
      </c>
      <c r="C11" s="61"/>
      <c r="D11" s="61"/>
      <c r="E11" s="61"/>
      <c r="F11" s="61"/>
      <c r="G11" s="61"/>
      <c r="H11" s="61"/>
      <c r="I11" s="61"/>
      <c r="J11" s="62"/>
    </row>
    <row r="12" spans="1:11" ht="42.75" customHeight="1" x14ac:dyDescent="0.25">
      <c r="A12" s="9" t="s">
        <v>16</v>
      </c>
      <c r="B12" s="63" t="s">
        <v>17</v>
      </c>
      <c r="C12" s="64"/>
      <c r="D12" s="64"/>
      <c r="E12" s="64"/>
      <c r="F12" s="64"/>
      <c r="G12" s="64"/>
      <c r="H12" s="64"/>
      <c r="I12" s="64"/>
      <c r="J12" s="65"/>
    </row>
    <row r="13" spans="1:11" ht="15.75" x14ac:dyDescent="0.25">
      <c r="A13" s="54" t="s">
        <v>18</v>
      </c>
      <c r="B13" s="55"/>
      <c r="C13" s="55"/>
      <c r="D13" s="55"/>
      <c r="E13" s="55"/>
      <c r="F13" s="55"/>
      <c r="G13" s="55"/>
      <c r="H13" s="55"/>
      <c r="I13" s="55"/>
      <c r="J13" s="56"/>
    </row>
    <row r="14" spans="1:11" x14ac:dyDescent="0.25">
      <c r="A14" s="9" t="s">
        <v>19</v>
      </c>
      <c r="B14" s="13">
        <v>2</v>
      </c>
      <c r="C14" s="66" t="s">
        <v>20</v>
      </c>
      <c r="D14" s="66"/>
      <c r="E14" s="66"/>
      <c r="F14" s="66"/>
      <c r="G14" s="66"/>
      <c r="H14" s="66"/>
      <c r="I14" s="66"/>
      <c r="J14" s="66"/>
    </row>
    <row r="15" spans="1:11" x14ac:dyDescent="0.25">
      <c r="A15" s="9" t="s">
        <v>21</v>
      </c>
      <c r="B15" s="14">
        <v>2.1</v>
      </c>
      <c r="C15" s="66" t="str">
        <f>IFERROR(VLOOKUP(B15,'[1]Validacion datos'!A8:B26,2,FALSE),"")</f>
        <v>Educación de calidad para todos y todas</v>
      </c>
      <c r="D15" s="66"/>
      <c r="E15" s="66"/>
      <c r="F15" s="66"/>
      <c r="G15" s="66"/>
      <c r="H15" s="66"/>
      <c r="I15" s="66"/>
      <c r="J15" s="66"/>
    </row>
    <row r="16" spans="1:11" x14ac:dyDescent="0.25">
      <c r="A16" s="9" t="s">
        <v>22</v>
      </c>
      <c r="B16" s="14" t="s">
        <v>23</v>
      </c>
      <c r="C16" s="66" t="str">
        <f>IFERROR(VLOOKUP(B16,'[1]Validacion datos'!D8:E64,2,FALSE),"")</f>
        <v>Implantar y garantizar un sistema educativo nacional de calidad</v>
      </c>
      <c r="D16" s="66"/>
      <c r="E16" s="66"/>
      <c r="F16" s="66"/>
      <c r="G16" s="66"/>
      <c r="H16" s="66"/>
      <c r="I16" s="66"/>
      <c r="J16" s="66"/>
    </row>
    <row r="17" spans="1:12" ht="15.75" x14ac:dyDescent="0.25">
      <c r="A17" s="54" t="s">
        <v>24</v>
      </c>
      <c r="B17" s="55"/>
      <c r="C17" s="55"/>
      <c r="D17" s="55"/>
      <c r="E17" s="55"/>
      <c r="F17" s="55"/>
      <c r="G17" s="55"/>
      <c r="H17" s="55"/>
      <c r="I17" s="55"/>
      <c r="J17" s="56"/>
    </row>
    <row r="18" spans="1:12" ht="29.25" customHeight="1" x14ac:dyDescent="0.25">
      <c r="A18" s="9" t="s">
        <v>25</v>
      </c>
      <c r="B18" s="64" t="s">
        <v>26</v>
      </c>
      <c r="C18" s="64"/>
      <c r="D18" s="64"/>
      <c r="E18" s="64"/>
      <c r="F18" s="64"/>
      <c r="G18" s="64"/>
      <c r="H18" s="64"/>
      <c r="I18" s="64"/>
      <c r="J18" s="65"/>
    </row>
    <row r="19" spans="1:12" ht="64.5" customHeight="1" x14ac:dyDescent="0.25">
      <c r="A19" s="15" t="s">
        <v>27</v>
      </c>
      <c r="B19" s="64" t="s">
        <v>15</v>
      </c>
      <c r="C19" s="64"/>
      <c r="D19" s="64"/>
      <c r="E19" s="64"/>
      <c r="F19" s="64"/>
      <c r="G19" s="64"/>
      <c r="H19" s="64"/>
      <c r="I19" s="64"/>
      <c r="J19" s="65"/>
    </row>
    <row r="20" spans="1:12" ht="33" customHeight="1" x14ac:dyDescent="0.25">
      <c r="A20" s="15" t="s">
        <v>29</v>
      </c>
      <c r="B20" s="64" t="s">
        <v>30</v>
      </c>
      <c r="C20" s="64"/>
      <c r="D20" s="64"/>
      <c r="E20" s="64"/>
      <c r="F20" s="64"/>
      <c r="G20" s="64"/>
      <c r="H20" s="64"/>
      <c r="I20" s="64"/>
      <c r="J20" s="65"/>
    </row>
    <row r="21" spans="1:12" ht="35.25" customHeight="1" x14ac:dyDescent="0.25">
      <c r="A21" s="15" t="s">
        <v>31</v>
      </c>
      <c r="B21" s="64" t="s">
        <v>32</v>
      </c>
      <c r="C21" s="64"/>
      <c r="D21" s="64"/>
      <c r="E21" s="64"/>
      <c r="F21" s="64"/>
      <c r="G21" s="64"/>
      <c r="H21" s="64"/>
      <c r="I21" s="64"/>
      <c r="J21" s="65"/>
      <c r="K21" s="2"/>
    </row>
    <row r="22" spans="1:12" ht="15.75" x14ac:dyDescent="0.25">
      <c r="A22" s="54" t="s">
        <v>33</v>
      </c>
      <c r="B22" s="55"/>
      <c r="C22" s="55"/>
      <c r="D22" s="55"/>
      <c r="E22" s="55"/>
      <c r="F22" s="55"/>
      <c r="G22" s="55"/>
      <c r="H22" s="55"/>
      <c r="I22" s="55"/>
      <c r="J22" s="56"/>
    </row>
    <row r="23" spans="1:12" ht="15.75" x14ac:dyDescent="0.25">
      <c r="A23" s="57" t="s">
        <v>34</v>
      </c>
      <c r="B23" s="58"/>
      <c r="C23" s="58"/>
      <c r="D23" s="58"/>
      <c r="E23" s="58"/>
      <c r="F23" s="58"/>
      <c r="G23" s="58"/>
      <c r="H23" s="58"/>
      <c r="I23" s="58"/>
      <c r="J23" s="59"/>
      <c r="K23" s="2"/>
    </row>
    <row r="24" spans="1:12" ht="15" customHeight="1" x14ac:dyDescent="0.25">
      <c r="A24" s="67" t="s">
        <v>35</v>
      </c>
      <c r="B24" s="68"/>
      <c r="C24" s="69" t="s">
        <v>36</v>
      </c>
      <c r="D24" s="70"/>
      <c r="E24" s="70"/>
      <c r="F24" s="70" t="s">
        <v>37</v>
      </c>
      <c r="G24" s="70"/>
      <c r="H24" s="68"/>
      <c r="I24" s="69" t="s">
        <v>38</v>
      </c>
      <c r="J24" s="71"/>
    </row>
    <row r="25" spans="1:12" x14ac:dyDescent="0.25">
      <c r="A25" s="72">
        <v>597063479</v>
      </c>
      <c r="B25" s="73"/>
      <c r="C25" s="74">
        <v>602063479</v>
      </c>
      <c r="D25" s="75"/>
      <c r="E25" s="76"/>
      <c r="F25" s="74">
        <v>409698429.30000001</v>
      </c>
      <c r="G25" s="75"/>
      <c r="H25" s="76"/>
      <c r="I25" s="77">
        <f>+IF(F25&gt;0,F25/C25,0)</f>
        <v>0.68049041934995036</v>
      </c>
      <c r="J25" s="78"/>
    </row>
    <row r="26" spans="1:12" ht="15.75" x14ac:dyDescent="0.25">
      <c r="A26" s="57"/>
      <c r="B26" s="58"/>
      <c r="C26" s="58"/>
      <c r="D26" s="58"/>
      <c r="E26" s="58"/>
      <c r="F26" s="58"/>
      <c r="G26" s="58"/>
      <c r="H26" s="58"/>
      <c r="I26" s="58"/>
      <c r="J26" s="59"/>
      <c r="K26" s="2"/>
    </row>
    <row r="27" spans="1:12" x14ac:dyDescent="0.25">
      <c r="A27" s="16"/>
      <c r="B27"/>
      <c r="C27" s="79" t="s">
        <v>39</v>
      </c>
      <c r="D27" s="80"/>
      <c r="E27" s="79" t="s">
        <v>40</v>
      </c>
      <c r="F27" s="80"/>
      <c r="G27" s="79" t="s">
        <v>41</v>
      </c>
      <c r="H27" s="79"/>
      <c r="I27" s="79" t="s">
        <v>42</v>
      </c>
      <c r="J27" s="81"/>
    </row>
    <row r="28" spans="1:12" ht="38.25" x14ac:dyDescent="0.25">
      <c r="A28" s="17" t="s">
        <v>43</v>
      </c>
      <c r="B28" s="18" t="s">
        <v>44</v>
      </c>
      <c r="C28" s="18" t="s">
        <v>45</v>
      </c>
      <c r="D28" s="18" t="s">
        <v>46</v>
      </c>
      <c r="E28" s="18" t="s">
        <v>47</v>
      </c>
      <c r="F28" s="18" t="s">
        <v>48</v>
      </c>
      <c r="G28" s="18" t="s">
        <v>49</v>
      </c>
      <c r="H28" s="18" t="s">
        <v>50</v>
      </c>
      <c r="I28" s="18" t="s">
        <v>51</v>
      </c>
      <c r="J28" s="19" t="s">
        <v>52</v>
      </c>
    </row>
    <row r="29" spans="1:12" s="28" customFormat="1" ht="42.75" customHeight="1" x14ac:dyDescent="0.25">
      <c r="A29" s="20" t="s">
        <v>53</v>
      </c>
      <c r="B29" s="21" t="s">
        <v>54</v>
      </c>
      <c r="C29" s="23">
        <v>6000</v>
      </c>
      <c r="D29" s="23">
        <v>602063479</v>
      </c>
      <c r="E29" s="23">
        <v>6000</v>
      </c>
      <c r="F29" s="23">
        <v>602063479</v>
      </c>
      <c r="G29" s="23">
        <v>8162</v>
      </c>
      <c r="H29" s="23">
        <v>409698429.30000001</v>
      </c>
      <c r="I29" s="24">
        <f>IF(G29&gt;0,G29/C29,0)</f>
        <v>1.3603333333333334</v>
      </c>
      <c r="J29" s="25">
        <f>IF(H29&gt;0,H29/D29,60)</f>
        <v>0.68049041934995036</v>
      </c>
      <c r="K29" s="26"/>
      <c r="L29" s="27"/>
    </row>
    <row r="30" spans="1:12" ht="15.75" x14ac:dyDescent="0.25">
      <c r="A30" s="54" t="s">
        <v>55</v>
      </c>
      <c r="B30" s="55"/>
      <c r="C30" s="55"/>
      <c r="D30" s="55"/>
      <c r="E30" s="55"/>
      <c r="F30" s="55"/>
      <c r="G30" s="55"/>
      <c r="H30" s="55"/>
      <c r="I30" s="55"/>
      <c r="J30" s="56"/>
    </row>
    <row r="31" spans="1:12" ht="15.75" x14ac:dyDescent="0.25">
      <c r="A31" s="57" t="s">
        <v>56</v>
      </c>
      <c r="B31" s="58"/>
      <c r="C31" s="58"/>
      <c r="D31" s="58"/>
      <c r="E31" s="58"/>
      <c r="F31" s="58"/>
      <c r="G31" s="58"/>
      <c r="H31" s="58"/>
      <c r="I31" s="58"/>
      <c r="J31" s="59"/>
      <c r="K31" s="2"/>
    </row>
    <row r="32" spans="1:12" ht="15" customHeight="1" x14ac:dyDescent="0.25">
      <c r="A32" s="29" t="s">
        <v>57</v>
      </c>
      <c r="B32" s="64" t="s">
        <v>58</v>
      </c>
      <c r="C32" s="64"/>
      <c r="D32" s="64"/>
      <c r="E32" s="64"/>
      <c r="F32" s="64"/>
      <c r="G32" s="64"/>
      <c r="H32" s="64"/>
      <c r="I32" s="64"/>
      <c r="J32" s="65"/>
    </row>
    <row r="33" spans="1:11" ht="51" customHeight="1" x14ac:dyDescent="0.25">
      <c r="A33" s="29" t="s">
        <v>59</v>
      </c>
      <c r="B33" s="64" t="s">
        <v>60</v>
      </c>
      <c r="C33" s="64"/>
      <c r="D33" s="64"/>
      <c r="E33" s="64"/>
      <c r="F33" s="64"/>
      <c r="G33" s="64"/>
      <c r="H33" s="64"/>
      <c r="I33" s="64"/>
      <c r="J33" s="65"/>
    </row>
    <row r="34" spans="1:11" ht="33.75" customHeight="1" x14ac:dyDescent="0.25">
      <c r="A34" s="29" t="s">
        <v>61</v>
      </c>
      <c r="B34" s="64" t="s">
        <v>73</v>
      </c>
      <c r="C34" s="64"/>
      <c r="D34" s="64"/>
      <c r="E34" s="64"/>
      <c r="F34" s="64"/>
      <c r="G34" s="64"/>
      <c r="H34" s="64"/>
      <c r="I34" s="64"/>
      <c r="J34" s="65"/>
    </row>
    <row r="35" spans="1:11" ht="94.5" customHeight="1" x14ac:dyDescent="0.25">
      <c r="A35" s="29" t="s">
        <v>62</v>
      </c>
      <c r="B35" s="64" t="s">
        <v>74</v>
      </c>
      <c r="C35" s="64"/>
      <c r="D35" s="64"/>
      <c r="E35" s="64"/>
      <c r="F35" s="64"/>
      <c r="G35" s="64"/>
      <c r="H35" s="64"/>
      <c r="I35" s="64"/>
      <c r="J35" s="65"/>
    </row>
    <row r="36" spans="1:11" ht="15.75" x14ac:dyDescent="0.25">
      <c r="A36" s="54" t="s">
        <v>63</v>
      </c>
      <c r="B36" s="55"/>
      <c r="C36" s="55"/>
      <c r="D36" s="55"/>
      <c r="E36" s="55"/>
      <c r="F36" s="55"/>
      <c r="G36" s="55"/>
      <c r="H36" s="55"/>
      <c r="I36" s="55"/>
      <c r="J36" s="56"/>
    </row>
    <row r="37" spans="1:11" ht="15.75" x14ac:dyDescent="0.25">
      <c r="A37" s="83" t="s">
        <v>64</v>
      </c>
      <c r="B37" s="84"/>
      <c r="C37" s="84"/>
      <c r="D37" s="84"/>
      <c r="E37" s="84"/>
      <c r="F37" s="84"/>
      <c r="G37" s="84"/>
      <c r="H37" s="84"/>
      <c r="I37" s="84"/>
      <c r="J37" s="85"/>
      <c r="K37" s="2"/>
    </row>
    <row r="38" spans="1:11" ht="27.75" customHeight="1" x14ac:dyDescent="0.25">
      <c r="A38" s="86" t="s">
        <v>71</v>
      </c>
      <c r="B38" s="87"/>
      <c r="C38" s="87"/>
      <c r="D38" s="87"/>
      <c r="E38" s="87"/>
      <c r="F38" s="87"/>
      <c r="G38" s="87"/>
      <c r="H38" s="87"/>
      <c r="I38" s="87"/>
      <c r="J38" s="88"/>
    </row>
    <row r="39" spans="1:11" ht="27.75" customHeight="1" x14ac:dyDescent="0.25">
      <c r="A39" s="12"/>
      <c r="B39" s="12"/>
      <c r="C39" s="12"/>
      <c r="D39" s="12"/>
      <c r="E39" s="12"/>
      <c r="F39" s="12"/>
      <c r="G39" s="12"/>
      <c r="H39" s="12"/>
      <c r="I39" s="12"/>
      <c r="J39" s="12"/>
    </row>
    <row r="40" spans="1:11" ht="30.75" customHeight="1" x14ac:dyDescent="0.25">
      <c r="A40" s="89" t="s">
        <v>65</v>
      </c>
      <c r="B40" s="89"/>
      <c r="C40" s="89"/>
      <c r="D40" s="89"/>
      <c r="E40" s="89"/>
      <c r="F40" s="89"/>
      <c r="G40" s="89"/>
      <c r="H40" s="89"/>
      <c r="I40" s="89"/>
      <c r="J40" s="89"/>
    </row>
    <row r="42" spans="1:11" ht="15.75" thickBot="1" x14ac:dyDescent="0.3">
      <c r="A42" s="30" t="s">
        <v>66</v>
      </c>
      <c r="B42" s="31">
        <v>597063479</v>
      </c>
      <c r="G42" s="90"/>
      <c r="H42" s="90"/>
      <c r="I42" s="90"/>
      <c r="J42" s="90"/>
    </row>
    <row r="43" spans="1:11" x14ac:dyDescent="0.25">
      <c r="A43" s="30" t="s">
        <v>67</v>
      </c>
      <c r="B43" s="31">
        <v>602063479</v>
      </c>
      <c r="G43" s="91" t="s">
        <v>68</v>
      </c>
      <c r="H43" s="91"/>
      <c r="I43" s="91"/>
      <c r="J43" s="91"/>
    </row>
    <row r="44" spans="1:11" x14ac:dyDescent="0.25">
      <c r="A44" s="30" t="s">
        <v>69</v>
      </c>
      <c r="B44" s="31">
        <v>409698429.30000001</v>
      </c>
      <c r="G44" s="82" t="s">
        <v>70</v>
      </c>
      <c r="H44" s="82"/>
      <c r="I44" s="82"/>
      <c r="J44" s="82"/>
    </row>
  </sheetData>
  <sheetProtection algorithmName="SHA-512" hashValue="GUud+INVLrK6utPalQufV+T9g2476m2vGhb9syAV5fC+qtjCTOUAODclyozafVGqFiBOKYiILelw8UAh1RRqCQ==" saltValue="5Qny489yrBM9F5oP2Lgkcw==" spinCount="100000" sheet="1" formatCells="0" formatColumns="0" formatRows="0" insertColumns="0" insertRows="0" insertHyperlinks="0" deleteColumns="0" deleteRows="0" sort="0" autoFilter="0" pivotTables="0"/>
  <mergeCells count="51">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G44:J44"/>
    <mergeCell ref="A31:J31"/>
    <mergeCell ref="B32:J32"/>
    <mergeCell ref="B33:J33"/>
    <mergeCell ref="B34:J34"/>
    <mergeCell ref="B35:J35"/>
    <mergeCell ref="A36:J36"/>
    <mergeCell ref="A37:J37"/>
    <mergeCell ref="A38:J38"/>
    <mergeCell ref="A40:J40"/>
    <mergeCell ref="G42:J42"/>
    <mergeCell ref="G43:J43"/>
  </mergeCells>
  <dataValidations count="16">
    <dataValidation allowBlank="1" sqref="A8" xr:uid="{7AE64233-89AB-4702-B433-5CA006732C35}"/>
    <dataValidation allowBlank="1" showInputMessage="1" prompt="Nombre del capítulo" sqref="B8:J10" xr:uid="{9156F1A1-8439-453D-99FA-CDBE78960423}"/>
    <dataValidation allowBlank="1" showInputMessage="1" showErrorMessage="1" prompt="¿A quién va dirigido el programa?, ¿qué característica tiene esta población que requiere ser beneficiada?" sqref="B20:J20" xr:uid="{89E335D4-499D-49A2-B9B4-68BCBD41ED0B}"/>
    <dataValidation allowBlank="1" showInputMessage="1" showErrorMessage="1" prompt="Nombre del producto" sqref="B32:J32" xr:uid="{84E3807A-B6E3-4DD8-924B-AB03AE28367E}"/>
    <dataValidation allowBlank="1" showInputMessage="1" showErrorMessage="1" prompt="¿En qué consiste el producto? su objetivo" sqref="B33:J33" xr:uid="{A6518593-E588-408B-9F2C-87E4F292108C}"/>
    <dataValidation allowBlank="1" showInputMessage="1" showErrorMessage="1" prompt="1. Describir lo plasmado en el presupuesto_x000a_2. Describir lo alcanzado en términos financieros y de producción " sqref="B34:J34" xr:uid="{1C6A04A8-E0B6-456B-939F-43FE877BEDEF}"/>
    <dataValidation allowBlank="1" showInputMessage="1" showErrorMessage="1" prompt="De existir desvío, explicar razones." sqref="B35:J35" xr:uid="{4C5A2FB5-23DC-49B5-AABC-A5AE42BEA7FA}"/>
    <dataValidation allowBlank="1" showInputMessage="1" showErrorMessage="1" prompt="Oportunidades de mejora identificadas" sqref="A38:J39" xr:uid="{104C36FA-8CCB-444E-88ED-3914113E4B1A}"/>
    <dataValidation allowBlank="1" showInputMessage="1" showErrorMessage="1" prompt="Presupuesto del programa" sqref="A25:C25 F25" xr:uid="{72AFA05B-3985-4721-8F88-C9A63A6BACCD}"/>
    <dataValidation allowBlank="1" showInputMessage="1" showErrorMessage="1" prompt="¿En qué consiste el programa?" sqref="B19:J19" xr:uid="{FF47696C-4200-452C-B696-7152F54ED5F6}"/>
    <dataValidation allowBlank="1" showInputMessage="1" showErrorMessage="1" prompt="Nombre de cada producto" sqref="A28:A29" xr:uid="{5653B5AC-71DA-494D-BE64-006C16E45359}"/>
    <dataValidation allowBlank="1" showInputMessage="1" showErrorMessage="1" prompt="Nombre del indicador" sqref="B28:B29" xr:uid="{F9E94F72-8199-4563-8BB8-C8DDD315FE4A}"/>
    <dataValidation allowBlank="1" showInputMessage="1" showErrorMessage="1" prompt="Meta anual del indicador" sqref="C28:C29 E28:E29" xr:uid="{9B373FF6-24C1-4B42-B2F9-07CB4C504A88}"/>
    <dataValidation allowBlank="1" showInputMessage="1" showErrorMessage="1" prompt="Monto presupuestado para el producto" sqref="D28:D29 F28:F29 B42:B43" xr:uid="{44DE0E99-9B9D-4374-9C44-839DA4F12D49}"/>
    <dataValidation allowBlank="1" showInputMessage="1" showErrorMessage="1" prompt="Meta alcanzada en el trimestre" sqref="G28:G29" xr:uid="{0ADCA31E-463C-4F18-B830-F945B8B16F62}"/>
    <dataValidation allowBlank="1" showInputMessage="1" showErrorMessage="1" prompt="Monto ejecutado en el trimestre" sqref="H28:H29" xr:uid="{E355C299-96CF-41C3-8EA3-BFDF2E2B524E}"/>
  </dataValidations>
  <pageMargins left="0.23622047244094491" right="0.23622047244094491" top="0.74803149606299213" bottom="0.74803149606299213" header="0.31496062992125984" footer="0.31496062992125984"/>
  <pageSetup scale="65"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2ECE51105D6A459A46558A7540FFC1" ma:contentTypeVersion="3" ma:contentTypeDescription="Crear nuevo documento." ma:contentTypeScope="" ma:versionID="30b015707fa92f0c834f49c88a79dfa9">
  <xsd:schema xmlns:xsd="http://www.w3.org/2001/XMLSchema" xmlns:xs="http://www.w3.org/2001/XMLSchema" xmlns:p="http://schemas.microsoft.com/office/2006/metadata/properties" xmlns:ns2="ec218358-0e01-48b8-bf59-7e5054c15c90" targetNamespace="http://schemas.microsoft.com/office/2006/metadata/properties" ma:root="true" ma:fieldsID="c30e8ce39b071993855a5d71f25fe9bf" ns2:_="">
    <xsd:import namespace="ec218358-0e01-48b8-bf59-7e5054c15c90"/>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218358-0e01-48b8-bf59-7e5054c15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462B08-75E5-4EBE-AAC6-8CC6E7946AFF}"/>
</file>

<file path=customXml/itemProps2.xml><?xml version="1.0" encoding="utf-8"?>
<ds:datastoreItem xmlns:ds="http://schemas.openxmlformats.org/officeDocument/2006/customXml" ds:itemID="{A636F68F-C639-49D7-AFCA-778AED5D8009}"/>
</file>

<file path=customXml/itemProps3.xml><?xml version="1.0" encoding="utf-8"?>
<ds:datastoreItem xmlns:ds="http://schemas.openxmlformats.org/officeDocument/2006/customXml" ds:itemID="{B604B3BC-493F-4F18-8E42-8C225EA200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1er trimestre 2023</vt:lpstr>
      <vt:lpstr>2do trimestre 2023</vt:lpstr>
      <vt:lpstr>3er trimestre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Yenny Altagracia Hernández Maria</dc:creator>
  <cp:lastModifiedBy>Kirsi A. Capellán Hernández</cp:lastModifiedBy>
  <cp:lastPrinted>2023-10-09T16:20:22Z</cp:lastPrinted>
  <dcterms:created xsi:type="dcterms:W3CDTF">2015-06-05T18:19:34Z</dcterms:created>
  <dcterms:modified xsi:type="dcterms:W3CDTF">2025-04-29T16:50:28Z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0x010100FC2ECE51105D6A459A46558A7540FFC1</vt:lpwstr>
  </property>
</Properties>
</file>