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irsi.capellan\Desktop\transparencia 2024\Documentos enero\presupuesto\"/>
    </mc:Choice>
  </mc:AlternateContent>
  <xr:revisionPtr revIDLastSave="0" documentId="8_{EAC17145-B339-4CA0-B89B-D854901F5A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2024" sheetId="2" r:id="rId1"/>
  </sheets>
  <definedNames>
    <definedName name="_xlnm.Print_Titles" localSheetId="0">'ENERO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" l="1"/>
  <c r="E51" i="2"/>
  <c r="E43" i="2"/>
  <c r="D71" i="2" l="1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N73" i="2" l="1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F84" i="2" l="1"/>
  <c r="D83" i="2"/>
  <c r="G84" i="2"/>
  <c r="D74" i="2"/>
  <c r="E84" i="2"/>
  <c r="E74" i="2"/>
  <c r="D9" i="2"/>
  <c r="D73" i="2" s="1"/>
  <c r="D84" i="2" l="1"/>
</calcChain>
</file>

<file path=xl/sharedStrings.xml><?xml version="1.0" encoding="utf-8"?>
<sst xmlns="http://schemas.openxmlformats.org/spreadsheetml/2006/main" count="121" uniqueCount="119">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</sst>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 indent="2"/>
    </xf>
    <xf numFmtId="0" fontId="8" fillId="2" borderId="4" xfId="0" applyFont="1" applyFill="1" applyBorder="1" applyAlignment="1">
      <alignment horizontal="left" vertical="top" wrapText="1" indent="1"/>
    </xf>
    <xf numFmtId="0" fontId="8" fillId="2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5" xfId="0" applyFont="1" applyBorder="1" applyAlignment="1">
      <alignment horizontal="left" vertical="top" wrapText="1" indent="2"/>
    </xf>
    <xf numFmtId="2" fontId="15" fillId="0" borderId="5" xfId="0" applyNumberFormat="1" applyFont="1" applyBorder="1" applyAlignment="1">
      <alignment horizontal="right" vertical="top" shrinkToFit="1"/>
    </xf>
    <xf numFmtId="0" fontId="16" fillId="3" borderId="6" xfId="0" applyFont="1" applyFill="1" applyBorder="1" applyAlignment="1">
      <alignment horizontal="left" vertical="top" wrapText="1"/>
    </xf>
    <xf numFmtId="4" fontId="13" fillId="3" borderId="6" xfId="0" applyNumberFormat="1" applyFont="1" applyFill="1" applyBorder="1" applyAlignment="1">
      <alignment vertical="top" shrinkToFit="1"/>
    </xf>
    <xf numFmtId="0" fontId="16" fillId="0" borderId="5" xfId="0" applyFont="1" applyBorder="1" applyAlignment="1">
      <alignment horizontal="left" vertical="top" wrapText="1"/>
    </xf>
    <xf numFmtId="2" fontId="13" fillId="0" borderId="5" xfId="0" applyNumberFormat="1" applyFont="1" applyBorder="1" applyAlignment="1">
      <alignment horizontal="right" vertical="top" shrinkToFit="1"/>
    </xf>
    <xf numFmtId="0" fontId="16" fillId="0" borderId="6" xfId="0" applyFont="1" applyBorder="1" applyAlignment="1">
      <alignment horizontal="left" vertical="top" wrapText="1"/>
    </xf>
    <xf numFmtId="2" fontId="13" fillId="0" borderId="6" xfId="0" applyNumberFormat="1" applyFont="1" applyBorder="1" applyAlignment="1">
      <alignment horizontal="right" vertical="top" shrinkToFit="1"/>
    </xf>
    <xf numFmtId="2" fontId="13" fillId="3" borderId="6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0" fillId="0" borderId="0" xfId="0" applyFont="1"/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tabSelected="1" topLeftCell="A66" zoomScaleNormal="100" workbookViewId="0">
      <selection activeCell="S66" sqref="S66"/>
    </sheetView>
  </sheetViews>
  <sheetFormatPr baseColWidth="10" defaultColWidth="8" defaultRowHeight="15" x14ac:dyDescent="0.25"/>
  <cols>
    <col min="1" max="1" width="84.85546875" style="14" bestFit="1" customWidth="1"/>
    <col min="2" max="5" width="15.7109375" style="14" customWidth="1"/>
    <col min="6" max="6" width="12.85546875" style="14" hidden="1" customWidth="1"/>
    <col min="7" max="7" width="11.140625" style="14" hidden="1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8" style="14"/>
  </cols>
  <sheetData>
    <row r="1" spans="1:16" s="1" customFormat="1" ht="23.25" customHeight="1" x14ac:dyDescent="0.25">
      <c r="A1" s="41" t="s">
        <v>0</v>
      </c>
      <c r="B1" s="41"/>
      <c r="C1" s="41"/>
      <c r="D1" s="41"/>
      <c r="E1" s="41"/>
    </row>
    <row r="2" spans="1:16" s="1" customFormat="1" ht="23.25" customHeight="1" x14ac:dyDescent="0.25">
      <c r="A2" s="41" t="s">
        <v>1</v>
      </c>
      <c r="B2" s="41"/>
      <c r="C2" s="41"/>
      <c r="D2" s="41"/>
      <c r="E2" s="41"/>
    </row>
    <row r="3" spans="1:16" s="2" customFormat="1" ht="23.25" x14ac:dyDescent="0.25">
      <c r="A3" s="41" t="s">
        <v>107</v>
      </c>
      <c r="B3" s="41"/>
      <c r="C3" s="41"/>
      <c r="D3" s="41"/>
      <c r="E3" s="4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1" t="s">
        <v>2</v>
      </c>
      <c r="B4" s="41"/>
      <c r="C4" s="41"/>
      <c r="D4" s="41"/>
      <c r="E4" s="4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2" t="s">
        <v>3</v>
      </c>
      <c r="B5" s="42"/>
      <c r="C5" s="42"/>
      <c r="D5" s="42"/>
      <c r="E5" s="4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8.75" customHeight="1" x14ac:dyDescent="0.25">
      <c r="A6" s="4"/>
      <c r="B6" s="43" t="s">
        <v>4</v>
      </c>
      <c r="C6" s="43"/>
      <c r="D6" s="44" t="s">
        <v>5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9"/>
    </row>
    <row r="7" spans="1:16" s="5" customFormat="1" ht="18.75" x14ac:dyDescent="0.25">
      <c r="A7" s="6" t="s">
        <v>6</v>
      </c>
      <c r="B7" s="7" t="s">
        <v>7</v>
      </c>
      <c r="C7" s="8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</row>
    <row r="8" spans="1:16" s="11" customFormat="1" ht="15.75" x14ac:dyDescent="0.25">
      <c r="A8" s="10" t="s">
        <v>22</v>
      </c>
      <c r="B8" s="10"/>
      <c r="C8" s="10"/>
      <c r="D8" s="10"/>
      <c r="E8" s="10"/>
    </row>
    <row r="9" spans="1:16" ht="15.75" x14ac:dyDescent="0.25">
      <c r="A9" s="12" t="s">
        <v>23</v>
      </c>
      <c r="B9" s="13">
        <f t="shared" ref="B9:P9" si="0">SUM(B10:B14)</f>
        <v>530624098</v>
      </c>
      <c r="C9" s="13">
        <f t="shared" si="0"/>
        <v>530624098</v>
      </c>
      <c r="D9" s="13">
        <f t="shared" si="0"/>
        <v>23956551.870000001</v>
      </c>
      <c r="E9" s="13">
        <f t="shared" si="0"/>
        <v>23956551.870000001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 x14ac:dyDescent="0.25">
      <c r="A10" s="15" t="s">
        <v>24</v>
      </c>
      <c r="B10" s="16">
        <v>419037260</v>
      </c>
      <c r="C10" s="16">
        <v>419037260</v>
      </c>
      <c r="D10" s="16">
        <f>SUM(E10:P10)</f>
        <v>20003850</v>
      </c>
      <c r="E10" s="16">
        <v>20003850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5" t="s">
        <v>25</v>
      </c>
      <c r="B11" s="16">
        <v>52155290</v>
      </c>
      <c r="C11" s="16">
        <v>52155290</v>
      </c>
      <c r="D11" s="16">
        <f t="shared" ref="D11:D14" si="1">SUM(E11:P11)</f>
        <v>906000</v>
      </c>
      <c r="E11" s="16">
        <v>906000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 x14ac:dyDescent="0.25">
      <c r="A12" s="15" t="s">
        <v>26</v>
      </c>
      <c r="B12" s="17">
        <v>0</v>
      </c>
      <c r="C12" s="17">
        <v>0</v>
      </c>
      <c r="D12" s="16">
        <f t="shared" si="1"/>
        <v>0</v>
      </c>
      <c r="E12" s="16"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 x14ac:dyDescent="0.25">
      <c r="A13" s="15" t="s">
        <v>27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 x14ac:dyDescent="0.25">
      <c r="A14" s="15" t="s">
        <v>28</v>
      </c>
      <c r="B14" s="16">
        <v>59431548</v>
      </c>
      <c r="C14" s="16">
        <v>59431548</v>
      </c>
      <c r="D14" s="16">
        <f t="shared" si="1"/>
        <v>3046701.87</v>
      </c>
      <c r="E14" s="16">
        <v>3046701.87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 x14ac:dyDescent="0.25">
      <c r="A15" s="18" t="s">
        <v>29</v>
      </c>
      <c r="B15" s="13">
        <f>SUM(B16:B24)</f>
        <v>53187655</v>
      </c>
      <c r="C15" s="13">
        <f>SUM(C16:C24)</f>
        <v>72539517</v>
      </c>
      <c r="D15" s="13">
        <f t="shared" ref="D15" si="2">SUM(D16:D24)</f>
        <v>185253.77</v>
      </c>
      <c r="E15" s="13">
        <f t="shared" ref="E15:P15" si="3">SUM(E16:E24)</f>
        <v>185253.77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0</v>
      </c>
      <c r="N15" s="13">
        <f t="shared" si="3"/>
        <v>0</v>
      </c>
      <c r="O15" s="13">
        <f t="shared" si="3"/>
        <v>0</v>
      </c>
      <c r="P15" s="13">
        <f t="shared" si="3"/>
        <v>0</v>
      </c>
    </row>
    <row r="16" spans="1:16" ht="15.75" x14ac:dyDescent="0.25">
      <c r="A16" s="15" t="s">
        <v>30</v>
      </c>
      <c r="B16" s="16">
        <v>28187655</v>
      </c>
      <c r="C16" s="16">
        <v>28187655</v>
      </c>
      <c r="D16" s="16">
        <f>SUM(E16:P16)</f>
        <v>185253.77</v>
      </c>
      <c r="E16" s="16">
        <v>185253.77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 x14ac:dyDescent="0.25">
      <c r="A17" s="15" t="s">
        <v>31</v>
      </c>
      <c r="B17" s="16">
        <v>1500000</v>
      </c>
      <c r="C17" s="16">
        <v>1600000</v>
      </c>
      <c r="D17" s="16">
        <f t="shared" ref="D17:D24" si="4">SUM(E17:P17)</f>
        <v>0</v>
      </c>
      <c r="E17" s="16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 x14ac:dyDescent="0.25">
      <c r="A18" s="15" t="s">
        <v>32</v>
      </c>
      <c r="B18" s="16">
        <v>50000</v>
      </c>
      <c r="C18" s="16">
        <v>23161</v>
      </c>
      <c r="D18" s="16">
        <f t="shared" si="4"/>
        <v>0</v>
      </c>
      <c r="E18" s="16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 x14ac:dyDescent="0.25">
      <c r="A19" s="15" t="s">
        <v>33</v>
      </c>
      <c r="B19" s="16">
        <v>120000</v>
      </c>
      <c r="C19" s="16">
        <v>300000</v>
      </c>
      <c r="D19" s="16">
        <f t="shared" si="4"/>
        <v>0</v>
      </c>
      <c r="E19" s="16"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 x14ac:dyDescent="0.25">
      <c r="A20" s="15" t="s">
        <v>34</v>
      </c>
      <c r="B20" s="16">
        <v>580000</v>
      </c>
      <c r="C20" s="16">
        <v>12670000</v>
      </c>
      <c r="D20" s="16">
        <f t="shared" si="4"/>
        <v>0</v>
      </c>
      <c r="E20" s="16"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 x14ac:dyDescent="0.25">
      <c r="A21" s="15" t="s">
        <v>35</v>
      </c>
      <c r="B21" s="16">
        <v>14600000</v>
      </c>
      <c r="C21" s="16">
        <v>14850000</v>
      </c>
      <c r="D21" s="16">
        <f t="shared" si="4"/>
        <v>0</v>
      </c>
      <c r="E21" s="16"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 x14ac:dyDescent="0.25">
      <c r="A22" s="15" t="s">
        <v>36</v>
      </c>
      <c r="B22" s="16">
        <v>2450000</v>
      </c>
      <c r="C22" s="16">
        <v>2408701</v>
      </c>
      <c r="D22" s="16">
        <f t="shared" si="4"/>
        <v>0</v>
      </c>
      <c r="E22" s="16"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 x14ac:dyDescent="0.25">
      <c r="A23" s="15" t="s">
        <v>37</v>
      </c>
      <c r="B23" s="16">
        <v>5500000</v>
      </c>
      <c r="C23" s="16">
        <v>12100000</v>
      </c>
      <c r="D23" s="16">
        <f t="shared" si="4"/>
        <v>0</v>
      </c>
      <c r="E23" s="16"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 x14ac:dyDescent="0.25">
      <c r="A24" s="15" t="s">
        <v>38</v>
      </c>
      <c r="B24" s="16">
        <v>200000</v>
      </c>
      <c r="C24" s="16">
        <v>400000</v>
      </c>
      <c r="D24" s="16">
        <f t="shared" si="4"/>
        <v>0</v>
      </c>
      <c r="E24" s="16"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 x14ac:dyDescent="0.25">
      <c r="A25" s="18" t="s">
        <v>39</v>
      </c>
      <c r="B25" s="13">
        <f>SUM(B26:B34)</f>
        <v>37833399</v>
      </c>
      <c r="C25" s="13">
        <f>SUM(C26:C34)</f>
        <v>22973399</v>
      </c>
      <c r="D25" s="13">
        <f t="shared" ref="D25" si="5">SUM(D26:D34)</f>
        <v>0</v>
      </c>
      <c r="E25" s="13">
        <f t="shared" ref="E25:P25" si="6">SUM(E26:E34)</f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6"/>
        <v>0</v>
      </c>
    </row>
    <row r="26" spans="1:16" ht="15.75" x14ac:dyDescent="0.25">
      <c r="A26" s="15" t="s">
        <v>40</v>
      </c>
      <c r="B26" s="16">
        <v>4353399</v>
      </c>
      <c r="C26" s="16">
        <v>4063399</v>
      </c>
      <c r="D26" s="16">
        <f>SUM(E26:P26)</f>
        <v>0</v>
      </c>
      <c r="E26" s="16"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x14ac:dyDescent="0.25">
      <c r="A27" s="15" t="s">
        <v>41</v>
      </c>
      <c r="B27" s="16">
        <v>1280000</v>
      </c>
      <c r="C27" s="16">
        <v>1270000</v>
      </c>
      <c r="D27" s="16">
        <f t="shared" ref="D27:D34" si="7">SUM(E27:P27)</f>
        <v>0</v>
      </c>
      <c r="E27" s="16"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 x14ac:dyDescent="0.25">
      <c r="A28" s="15" t="s">
        <v>42</v>
      </c>
      <c r="B28" s="16">
        <v>2200000</v>
      </c>
      <c r="C28" s="16">
        <v>1980000</v>
      </c>
      <c r="D28" s="16">
        <f t="shared" si="7"/>
        <v>0</v>
      </c>
      <c r="E28" s="16"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 x14ac:dyDescent="0.25">
      <c r="A29" s="15" t="s">
        <v>43</v>
      </c>
      <c r="B29" s="16">
        <v>100000</v>
      </c>
      <c r="C29" s="16">
        <v>100000</v>
      </c>
      <c r="D29" s="16">
        <f t="shared" si="7"/>
        <v>0</v>
      </c>
      <c r="E29" s="16"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 x14ac:dyDescent="0.25">
      <c r="A30" s="15" t="s">
        <v>44</v>
      </c>
      <c r="B30" s="16">
        <v>250000</v>
      </c>
      <c r="C30" s="16">
        <v>200000</v>
      </c>
      <c r="D30" s="16">
        <f t="shared" si="7"/>
        <v>0</v>
      </c>
      <c r="E30" s="16"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 x14ac:dyDescent="0.25">
      <c r="A31" s="15" t="s">
        <v>45</v>
      </c>
      <c r="B31" s="16">
        <v>600000</v>
      </c>
      <c r="C31" s="16">
        <v>70000</v>
      </c>
      <c r="D31" s="16">
        <f t="shared" si="7"/>
        <v>0</v>
      </c>
      <c r="E31" s="16">
        <v>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5.75" x14ac:dyDescent="0.25">
      <c r="A32" s="15" t="s">
        <v>46</v>
      </c>
      <c r="B32" s="16">
        <v>9650000</v>
      </c>
      <c r="C32" s="16">
        <v>9390000</v>
      </c>
      <c r="D32" s="16">
        <f t="shared" si="7"/>
        <v>0</v>
      </c>
      <c r="E32" s="16">
        <v>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 x14ac:dyDescent="0.25">
      <c r="A33" s="15" t="s">
        <v>47</v>
      </c>
      <c r="B33" s="17">
        <v>0</v>
      </c>
      <c r="C33" s="17">
        <v>0</v>
      </c>
      <c r="D33" s="16">
        <f t="shared" si="7"/>
        <v>0</v>
      </c>
      <c r="E33" s="16"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 x14ac:dyDescent="0.25">
      <c r="A34" s="15" t="s">
        <v>48</v>
      </c>
      <c r="B34" s="16">
        <v>19400000</v>
      </c>
      <c r="C34" s="16">
        <v>5900000</v>
      </c>
      <c r="D34" s="16">
        <f t="shared" si="7"/>
        <v>0</v>
      </c>
      <c r="E34" s="16"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 x14ac:dyDescent="0.25">
      <c r="A35" s="18" t="s">
        <v>49</v>
      </c>
      <c r="B35" s="19">
        <f>SUM(B36:B42)</f>
        <v>0</v>
      </c>
      <c r="C35" s="19">
        <f>SUM(C36:C42)</f>
        <v>0</v>
      </c>
      <c r="D35" s="19">
        <f t="shared" ref="D35" si="8">SUM(D36:D42)</f>
        <v>0</v>
      </c>
      <c r="E35" s="19">
        <f t="shared" ref="E35:P35" si="9">SUM(E36:E42)</f>
        <v>0</v>
      </c>
      <c r="F35" s="13">
        <f t="shared" si="9"/>
        <v>0</v>
      </c>
      <c r="G35" s="13">
        <f t="shared" si="9"/>
        <v>0</v>
      </c>
      <c r="H35" s="13">
        <f t="shared" si="9"/>
        <v>0</v>
      </c>
      <c r="I35" s="13">
        <f t="shared" si="9"/>
        <v>0</v>
      </c>
      <c r="J35" s="13">
        <f t="shared" si="9"/>
        <v>0</v>
      </c>
      <c r="K35" s="13">
        <f t="shared" si="9"/>
        <v>0</v>
      </c>
      <c r="L35" s="13">
        <f t="shared" si="9"/>
        <v>0</v>
      </c>
      <c r="M35" s="13">
        <f t="shared" si="9"/>
        <v>0</v>
      </c>
      <c r="N35" s="13">
        <f t="shared" si="9"/>
        <v>0</v>
      </c>
      <c r="O35" s="13">
        <f t="shared" si="9"/>
        <v>0</v>
      </c>
      <c r="P35" s="13">
        <f t="shared" si="9"/>
        <v>0</v>
      </c>
    </row>
    <row r="36" spans="1:16" ht="15.75" x14ac:dyDescent="0.25">
      <c r="A36" s="15" t="s">
        <v>50</v>
      </c>
      <c r="B36" s="17">
        <v>0</v>
      </c>
      <c r="C36" s="17">
        <v>0</v>
      </c>
      <c r="D36" s="17">
        <f>SUM(E36:P36)</f>
        <v>0</v>
      </c>
      <c r="E36" s="17">
        <v>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 x14ac:dyDescent="0.25">
      <c r="A37" s="15" t="s">
        <v>51</v>
      </c>
      <c r="B37" s="17">
        <v>0</v>
      </c>
      <c r="C37" s="17">
        <v>0</v>
      </c>
      <c r="D37" s="17">
        <f t="shared" ref="D37:D42" si="10">SUM(E37:P37)</f>
        <v>0</v>
      </c>
      <c r="E37" s="17">
        <v>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 x14ac:dyDescent="0.25">
      <c r="A38" s="15" t="s">
        <v>52</v>
      </c>
      <c r="B38" s="17">
        <v>0</v>
      </c>
      <c r="C38" s="17">
        <v>0</v>
      </c>
      <c r="D38" s="17">
        <f t="shared" si="10"/>
        <v>0</v>
      </c>
      <c r="E38" s="17">
        <v>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15.75" x14ac:dyDescent="0.25">
      <c r="A39" s="15" t="s">
        <v>53</v>
      </c>
      <c r="B39" s="17">
        <v>0</v>
      </c>
      <c r="C39" s="17">
        <v>0</v>
      </c>
      <c r="D39" s="17">
        <f t="shared" si="10"/>
        <v>0</v>
      </c>
      <c r="E39" s="17">
        <v>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15.75" x14ac:dyDescent="0.25">
      <c r="A40" s="15" t="s">
        <v>54</v>
      </c>
      <c r="B40" s="17">
        <v>0</v>
      </c>
      <c r="C40" s="17">
        <v>0</v>
      </c>
      <c r="D40" s="17">
        <f t="shared" si="10"/>
        <v>0</v>
      </c>
      <c r="E40" s="17">
        <v>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 x14ac:dyDescent="0.25">
      <c r="A41" s="15" t="s">
        <v>55</v>
      </c>
      <c r="B41" s="17">
        <v>0</v>
      </c>
      <c r="C41" s="17">
        <v>0</v>
      </c>
      <c r="D41" s="17">
        <f t="shared" si="10"/>
        <v>0</v>
      </c>
      <c r="E41" s="17">
        <v>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 x14ac:dyDescent="0.25">
      <c r="A42" s="15" t="s">
        <v>56</v>
      </c>
      <c r="B42" s="17">
        <v>0</v>
      </c>
      <c r="C42" s="17">
        <v>0</v>
      </c>
      <c r="D42" s="17">
        <f t="shared" si="10"/>
        <v>0</v>
      </c>
      <c r="E42" s="17">
        <v>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 x14ac:dyDescent="0.25">
      <c r="A43" s="18" t="s">
        <v>57</v>
      </c>
      <c r="B43" s="19">
        <f>SUM(B44:B50)</f>
        <v>0</v>
      </c>
      <c r="C43" s="19">
        <f>SUM(C44:C50)</f>
        <v>0</v>
      </c>
      <c r="D43" s="19">
        <f t="shared" ref="D43" si="11">SUM(D44:D50)</f>
        <v>0</v>
      </c>
      <c r="E43" s="19">
        <f t="shared" ref="E43:P43" si="12">SUM(E44:E50)</f>
        <v>0</v>
      </c>
      <c r="F43" s="13">
        <f t="shared" si="12"/>
        <v>0</v>
      </c>
      <c r="G43" s="13">
        <f t="shared" si="12"/>
        <v>0</v>
      </c>
      <c r="H43" s="13">
        <f t="shared" si="12"/>
        <v>0</v>
      </c>
      <c r="I43" s="13">
        <f t="shared" si="12"/>
        <v>0</v>
      </c>
      <c r="J43" s="13">
        <f t="shared" si="12"/>
        <v>0</v>
      </c>
      <c r="K43" s="13">
        <f t="shared" si="12"/>
        <v>0</v>
      </c>
      <c r="L43" s="13">
        <f t="shared" si="12"/>
        <v>0</v>
      </c>
      <c r="M43" s="13">
        <f t="shared" si="12"/>
        <v>0</v>
      </c>
      <c r="N43" s="13">
        <f t="shared" si="12"/>
        <v>0</v>
      </c>
      <c r="O43" s="13">
        <f t="shared" si="12"/>
        <v>0</v>
      </c>
      <c r="P43" s="13">
        <f t="shared" si="12"/>
        <v>0</v>
      </c>
    </row>
    <row r="44" spans="1:16" ht="15.75" x14ac:dyDescent="0.25">
      <c r="A44" s="15" t="s">
        <v>58</v>
      </c>
      <c r="B44" s="17">
        <v>0</v>
      </c>
      <c r="C44" s="17">
        <v>0</v>
      </c>
      <c r="D44" s="17">
        <f>SUM(E44:P44)</f>
        <v>0</v>
      </c>
      <c r="E44" s="17"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 x14ac:dyDescent="0.25">
      <c r="A45" s="15" t="s">
        <v>59</v>
      </c>
      <c r="B45" s="17">
        <v>0</v>
      </c>
      <c r="C45" s="17">
        <v>0</v>
      </c>
      <c r="D45" s="17">
        <f t="shared" ref="D45:D50" si="13">SUM(E45:P45)</f>
        <v>0</v>
      </c>
      <c r="E45" s="17"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 x14ac:dyDescent="0.25">
      <c r="A46" s="15" t="s">
        <v>60</v>
      </c>
      <c r="B46" s="17">
        <v>0</v>
      </c>
      <c r="C46" s="17">
        <v>0</v>
      </c>
      <c r="D46" s="17">
        <f t="shared" si="13"/>
        <v>0</v>
      </c>
      <c r="E46" s="17"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15.75" x14ac:dyDescent="0.25">
      <c r="A47" s="15" t="s">
        <v>61</v>
      </c>
      <c r="B47" s="17">
        <v>0</v>
      </c>
      <c r="C47" s="17">
        <v>0</v>
      </c>
      <c r="D47" s="17">
        <f t="shared" si="13"/>
        <v>0</v>
      </c>
      <c r="E47" s="17"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15.75" x14ac:dyDescent="0.25">
      <c r="A48" s="15" t="s">
        <v>62</v>
      </c>
      <c r="B48" s="17">
        <v>0</v>
      </c>
      <c r="C48" s="17">
        <v>0</v>
      </c>
      <c r="D48" s="17">
        <f t="shared" si="13"/>
        <v>0</v>
      </c>
      <c r="E48" s="17"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 x14ac:dyDescent="0.25">
      <c r="A49" s="15" t="s">
        <v>63</v>
      </c>
      <c r="B49" s="17">
        <v>0</v>
      </c>
      <c r="C49" s="17">
        <v>0</v>
      </c>
      <c r="D49" s="17">
        <f t="shared" si="13"/>
        <v>0</v>
      </c>
      <c r="E49" s="17"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 x14ac:dyDescent="0.25">
      <c r="A50" s="15" t="s">
        <v>64</v>
      </c>
      <c r="B50" s="17">
        <v>0</v>
      </c>
      <c r="C50" s="17">
        <v>0</v>
      </c>
      <c r="D50" s="17">
        <f t="shared" si="13"/>
        <v>0</v>
      </c>
      <c r="E50" s="17"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 x14ac:dyDescent="0.25">
      <c r="A51" s="18" t="s">
        <v>65</v>
      </c>
      <c r="B51" s="13">
        <f>SUM(B52:B60)</f>
        <v>6433762</v>
      </c>
      <c r="C51" s="13">
        <f>SUM(C52:C60)</f>
        <v>1941900</v>
      </c>
      <c r="D51" s="13">
        <f t="shared" ref="D51" si="14">SUM(D52:D60)</f>
        <v>0</v>
      </c>
      <c r="E51" s="13">
        <f t="shared" ref="E51:P51" si="15">SUM(E52:E60)</f>
        <v>0</v>
      </c>
      <c r="F51" s="13">
        <f t="shared" si="15"/>
        <v>0</v>
      </c>
      <c r="G51" s="13">
        <f t="shared" si="15"/>
        <v>0</v>
      </c>
      <c r="H51" s="13">
        <f t="shared" si="15"/>
        <v>0</v>
      </c>
      <c r="I51" s="13">
        <f t="shared" si="15"/>
        <v>0</v>
      </c>
      <c r="J51" s="13">
        <f t="shared" si="15"/>
        <v>0</v>
      </c>
      <c r="K51" s="13">
        <f t="shared" si="15"/>
        <v>0</v>
      </c>
      <c r="L51" s="13">
        <f t="shared" si="15"/>
        <v>0</v>
      </c>
      <c r="M51" s="13">
        <f t="shared" si="15"/>
        <v>0</v>
      </c>
      <c r="N51" s="13">
        <f t="shared" si="15"/>
        <v>0</v>
      </c>
      <c r="O51" s="13">
        <f t="shared" si="15"/>
        <v>0</v>
      </c>
      <c r="P51" s="13">
        <f t="shared" si="15"/>
        <v>0</v>
      </c>
    </row>
    <row r="52" spans="1:16" ht="15.75" x14ac:dyDescent="0.25">
      <c r="A52" s="15" t="s">
        <v>66</v>
      </c>
      <c r="B52" s="16">
        <v>1200000</v>
      </c>
      <c r="C52" s="16">
        <v>1565200</v>
      </c>
      <c r="D52" s="16">
        <f>SUM(E52:P52)</f>
        <v>0</v>
      </c>
      <c r="E52" s="16"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 x14ac:dyDescent="0.25">
      <c r="A53" s="15" t="s">
        <v>67</v>
      </c>
      <c r="B53" s="16">
        <v>1200000</v>
      </c>
      <c r="C53" s="16">
        <v>245400</v>
      </c>
      <c r="D53" s="16">
        <f t="shared" ref="D53:D60" si="16">SUM(E53:P53)</f>
        <v>0</v>
      </c>
      <c r="E53" s="16"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 x14ac:dyDescent="0.25">
      <c r="A54" s="15" t="s">
        <v>68</v>
      </c>
      <c r="B54" s="16">
        <v>800000</v>
      </c>
      <c r="C54" s="16">
        <v>200</v>
      </c>
      <c r="D54" s="16">
        <f t="shared" si="16"/>
        <v>0</v>
      </c>
      <c r="E54" s="16"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 x14ac:dyDescent="0.25">
      <c r="A55" s="15" t="s">
        <v>69</v>
      </c>
      <c r="B55" s="16">
        <v>300000</v>
      </c>
      <c r="C55" s="16">
        <v>300</v>
      </c>
      <c r="D55" s="16">
        <f t="shared" si="16"/>
        <v>0</v>
      </c>
      <c r="E55" s="16"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 x14ac:dyDescent="0.25">
      <c r="A56" s="15" t="s">
        <v>70</v>
      </c>
      <c r="B56" s="16">
        <v>1633762</v>
      </c>
      <c r="C56" s="16">
        <v>130500</v>
      </c>
      <c r="D56" s="16">
        <f t="shared" si="16"/>
        <v>0</v>
      </c>
      <c r="E56" s="16"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 x14ac:dyDescent="0.25">
      <c r="A57" s="15" t="s">
        <v>71</v>
      </c>
      <c r="B57" s="16">
        <v>300000</v>
      </c>
      <c r="C57" s="16">
        <v>100</v>
      </c>
      <c r="D57" s="16">
        <f t="shared" si="16"/>
        <v>0</v>
      </c>
      <c r="E57" s="16"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 x14ac:dyDescent="0.25">
      <c r="A58" s="15" t="s">
        <v>72</v>
      </c>
      <c r="B58" s="17">
        <v>0</v>
      </c>
      <c r="C58" s="17">
        <v>0</v>
      </c>
      <c r="D58" s="16">
        <f t="shared" si="16"/>
        <v>0</v>
      </c>
      <c r="E58" s="16">
        <v>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 x14ac:dyDescent="0.25">
      <c r="A59" s="15" t="s">
        <v>73</v>
      </c>
      <c r="B59" s="16">
        <v>1000000</v>
      </c>
      <c r="C59" s="16">
        <v>200</v>
      </c>
      <c r="D59" s="16">
        <f t="shared" si="16"/>
        <v>0</v>
      </c>
      <c r="E59" s="16"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 x14ac:dyDescent="0.25">
      <c r="A60" s="15" t="s">
        <v>74</v>
      </c>
      <c r="B60" s="17">
        <v>0</v>
      </c>
      <c r="C60" s="17">
        <v>0</v>
      </c>
      <c r="D60" s="16">
        <f t="shared" si="16"/>
        <v>0</v>
      </c>
      <c r="E60" s="16">
        <v>0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 x14ac:dyDescent="0.25">
      <c r="A61" s="18" t="s">
        <v>75</v>
      </c>
      <c r="B61" s="13">
        <f>SUM(B62:B65)</f>
        <v>0</v>
      </c>
      <c r="C61" s="13">
        <f>SUM(C62:C65)</f>
        <v>0</v>
      </c>
      <c r="D61" s="19">
        <f t="shared" ref="D61" si="17">SUM(D62:D65)</f>
        <v>0</v>
      </c>
      <c r="E61" s="19">
        <f t="shared" ref="E61:P61" si="18">SUM(E62:E65)</f>
        <v>0</v>
      </c>
      <c r="F61" s="13">
        <f t="shared" si="18"/>
        <v>0</v>
      </c>
      <c r="G61" s="13">
        <f t="shared" si="18"/>
        <v>0</v>
      </c>
      <c r="H61" s="13">
        <f t="shared" si="18"/>
        <v>0</v>
      </c>
      <c r="I61" s="13">
        <f t="shared" si="18"/>
        <v>0</v>
      </c>
      <c r="J61" s="13">
        <f t="shared" si="18"/>
        <v>0</v>
      </c>
      <c r="K61" s="13">
        <f t="shared" si="18"/>
        <v>0</v>
      </c>
      <c r="L61" s="13">
        <f t="shared" si="18"/>
        <v>0</v>
      </c>
      <c r="M61" s="13">
        <f t="shared" si="18"/>
        <v>0</v>
      </c>
      <c r="N61" s="13">
        <f t="shared" si="18"/>
        <v>0</v>
      </c>
      <c r="O61" s="13">
        <f t="shared" si="18"/>
        <v>0</v>
      </c>
      <c r="P61" s="13">
        <f t="shared" si="18"/>
        <v>0</v>
      </c>
    </row>
    <row r="62" spans="1:16" ht="15.75" x14ac:dyDescent="0.25">
      <c r="A62" s="15" t="s">
        <v>76</v>
      </c>
      <c r="B62" s="16">
        <v>0</v>
      </c>
      <c r="C62" s="16">
        <v>0</v>
      </c>
      <c r="D62" s="17">
        <f>SUM(E62:P62)</f>
        <v>0</v>
      </c>
      <c r="E62" s="17">
        <v>0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 x14ac:dyDescent="0.25">
      <c r="A63" s="15" t="s">
        <v>77</v>
      </c>
      <c r="B63" s="17">
        <v>0</v>
      </c>
      <c r="C63" s="17">
        <v>0</v>
      </c>
      <c r="D63" s="17">
        <f t="shared" ref="D63:D65" si="19">SUM(E63:P63)</f>
        <v>0</v>
      </c>
      <c r="E63" s="17">
        <v>0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 x14ac:dyDescent="0.25">
      <c r="A64" s="15" t="s">
        <v>78</v>
      </c>
      <c r="B64" s="17">
        <v>0</v>
      </c>
      <c r="C64" s="17">
        <v>0</v>
      </c>
      <c r="D64" s="17">
        <f t="shared" si="19"/>
        <v>0</v>
      </c>
      <c r="E64" s="17">
        <v>0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ht="31.5" x14ac:dyDescent="0.25">
      <c r="A65" s="15" t="s">
        <v>79</v>
      </c>
      <c r="B65" s="17">
        <v>0</v>
      </c>
      <c r="C65" s="17">
        <v>0</v>
      </c>
      <c r="D65" s="17">
        <f t="shared" si="19"/>
        <v>0</v>
      </c>
      <c r="E65" s="17">
        <v>0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ht="15.75" x14ac:dyDescent="0.25">
      <c r="A66" s="18" t="s">
        <v>80</v>
      </c>
      <c r="B66" s="19">
        <f>SUM(B67:B68)</f>
        <v>0</v>
      </c>
      <c r="C66" s="19">
        <f>SUM(C67:C68)</f>
        <v>0</v>
      </c>
      <c r="D66" s="19">
        <f t="shared" ref="D66" si="20">SUM(D67:D68)</f>
        <v>0</v>
      </c>
      <c r="E66" s="19">
        <f t="shared" ref="E66:P66" si="21">SUM(E67:E68)</f>
        <v>0</v>
      </c>
      <c r="F66" s="13">
        <f t="shared" si="21"/>
        <v>0</v>
      </c>
      <c r="G66" s="13">
        <f t="shared" si="21"/>
        <v>0</v>
      </c>
      <c r="H66" s="13">
        <f t="shared" si="21"/>
        <v>0</v>
      </c>
      <c r="I66" s="13">
        <f t="shared" si="21"/>
        <v>0</v>
      </c>
      <c r="J66" s="13">
        <f t="shared" si="21"/>
        <v>0</v>
      </c>
      <c r="K66" s="13">
        <f t="shared" si="21"/>
        <v>0</v>
      </c>
      <c r="L66" s="13">
        <f t="shared" si="21"/>
        <v>0</v>
      </c>
      <c r="M66" s="13">
        <f t="shared" si="21"/>
        <v>0</v>
      </c>
      <c r="N66" s="13">
        <f t="shared" si="21"/>
        <v>0</v>
      </c>
      <c r="O66" s="13">
        <f t="shared" si="21"/>
        <v>0</v>
      </c>
      <c r="P66" s="13">
        <f t="shared" si="21"/>
        <v>0</v>
      </c>
    </row>
    <row r="67" spans="1:16" ht="15.75" x14ac:dyDescent="0.25">
      <c r="A67" s="15" t="s">
        <v>81</v>
      </c>
      <c r="B67" s="17">
        <v>0</v>
      </c>
      <c r="C67" s="17">
        <v>0</v>
      </c>
      <c r="D67" s="17">
        <f>SUM(E67:P67)</f>
        <v>0</v>
      </c>
      <c r="E67" s="17">
        <v>0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ht="15.75" x14ac:dyDescent="0.25">
      <c r="A68" s="15" t="s">
        <v>82</v>
      </c>
      <c r="B68" s="17">
        <v>0</v>
      </c>
      <c r="C68" s="17">
        <v>0</v>
      </c>
      <c r="D68" s="17">
        <f>SUM(E68:P68)</f>
        <v>0</v>
      </c>
      <c r="E68" s="17">
        <v>0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ht="15.75" x14ac:dyDescent="0.25">
      <c r="A69" s="18" t="s">
        <v>83</v>
      </c>
      <c r="B69" s="19">
        <f>SUM(B70:B72)</f>
        <v>0</v>
      </c>
      <c r="C69" s="19">
        <f>SUM(C70:C72)</f>
        <v>0</v>
      </c>
      <c r="D69" s="19">
        <f t="shared" ref="D69" si="22">SUM(D70:D72)</f>
        <v>0</v>
      </c>
      <c r="E69" s="19">
        <f t="shared" ref="E69:P69" si="23">SUM(E70:E72)</f>
        <v>0</v>
      </c>
      <c r="F69" s="19">
        <f t="shared" si="23"/>
        <v>0</v>
      </c>
      <c r="G69" s="19">
        <f t="shared" si="23"/>
        <v>0</v>
      </c>
      <c r="H69" s="19">
        <f t="shared" si="23"/>
        <v>0</v>
      </c>
      <c r="I69" s="19">
        <f t="shared" si="23"/>
        <v>0</v>
      </c>
      <c r="J69" s="19">
        <f t="shared" si="23"/>
        <v>0</v>
      </c>
      <c r="K69" s="19">
        <f t="shared" si="23"/>
        <v>0</v>
      </c>
      <c r="L69" s="19">
        <f t="shared" si="23"/>
        <v>0</v>
      </c>
      <c r="M69" s="19">
        <f t="shared" si="23"/>
        <v>0</v>
      </c>
      <c r="N69" s="19">
        <f t="shared" si="23"/>
        <v>0</v>
      </c>
      <c r="O69" s="19">
        <f t="shared" si="23"/>
        <v>0</v>
      </c>
      <c r="P69" s="19">
        <f t="shared" si="23"/>
        <v>0</v>
      </c>
    </row>
    <row r="70" spans="1:16" ht="15.75" x14ac:dyDescent="0.25">
      <c r="A70" s="15" t="s">
        <v>84</v>
      </c>
      <c r="B70" s="17">
        <v>0</v>
      </c>
      <c r="C70" s="17">
        <v>0</v>
      </c>
      <c r="D70" s="17">
        <f>SUM(E70:P70)</f>
        <v>0</v>
      </c>
      <c r="E70" s="17"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ht="15.75" x14ac:dyDescent="0.25">
      <c r="A71" s="15" t="s">
        <v>85</v>
      </c>
      <c r="B71" s="17">
        <v>0</v>
      </c>
      <c r="C71" s="17">
        <v>0</v>
      </c>
      <c r="D71" s="17">
        <f t="shared" ref="D71:D72" si="24">SUM(E71:P71)</f>
        <v>0</v>
      </c>
      <c r="E71" s="17">
        <v>0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ht="15.75" x14ac:dyDescent="0.25">
      <c r="A72" s="20" t="s">
        <v>86</v>
      </c>
      <c r="B72" s="21">
        <v>0</v>
      </c>
      <c r="C72" s="21">
        <v>0</v>
      </c>
      <c r="D72" s="17">
        <f t="shared" si="24"/>
        <v>0</v>
      </c>
      <c r="E72" s="21">
        <v>0</v>
      </c>
      <c r="F72" s="21"/>
      <c r="G72" s="21"/>
      <c r="H72" s="21"/>
      <c r="I72" s="21"/>
      <c r="J72" s="17"/>
      <c r="K72" s="17"/>
      <c r="L72" s="17"/>
      <c r="M72" s="17"/>
      <c r="N72" s="17"/>
      <c r="O72" s="17"/>
      <c r="P72" s="17"/>
    </row>
    <row r="73" spans="1:16" ht="15.75" x14ac:dyDescent="0.25">
      <c r="A73" s="22" t="s">
        <v>87</v>
      </c>
      <c r="B73" s="23">
        <f>SUM(B9+B15+B25+B35+B43+B51+B61+B66+B69)</f>
        <v>628078914</v>
      </c>
      <c r="C73" s="23">
        <f>SUM(C9+C15+C25+C35+C43+C51+C61+C66+C69)</f>
        <v>628078914</v>
      </c>
      <c r="D73" s="23">
        <f t="shared" ref="D73" si="25">SUM(D9+D15+D25+D35+D43+D51+D66+D70)</f>
        <v>24141805.640000001</v>
      </c>
      <c r="E73" s="23">
        <f t="shared" ref="E73:P73" si="26">SUM(E9+E15+E25+E35+E43+E51+E66+E70)</f>
        <v>24141805.640000001</v>
      </c>
      <c r="F73" s="23">
        <f t="shared" si="26"/>
        <v>0</v>
      </c>
      <c r="G73" s="23">
        <f t="shared" si="26"/>
        <v>0</v>
      </c>
      <c r="H73" s="23">
        <f t="shared" si="26"/>
        <v>0</v>
      </c>
      <c r="I73" s="23">
        <f t="shared" si="26"/>
        <v>0</v>
      </c>
      <c r="J73" s="23">
        <f t="shared" si="26"/>
        <v>0</v>
      </c>
      <c r="K73" s="23">
        <f t="shared" si="26"/>
        <v>0</v>
      </c>
      <c r="L73" s="23">
        <f t="shared" si="26"/>
        <v>0</v>
      </c>
      <c r="M73" s="23">
        <f t="shared" si="26"/>
        <v>0</v>
      </c>
      <c r="N73" s="23">
        <f t="shared" si="26"/>
        <v>0</v>
      </c>
      <c r="O73" s="23">
        <f t="shared" si="26"/>
        <v>0</v>
      </c>
      <c r="P73" s="23">
        <f t="shared" si="26"/>
        <v>0</v>
      </c>
    </row>
    <row r="74" spans="1:16" ht="15.75" x14ac:dyDescent="0.25">
      <c r="A74" s="24" t="s">
        <v>88</v>
      </c>
      <c r="B74" s="25">
        <v>0</v>
      </c>
      <c r="C74" s="25">
        <v>0</v>
      </c>
      <c r="D74" s="25">
        <f t="shared" ref="D74" si="27">SUM(D75+D78+D81)</f>
        <v>0</v>
      </c>
      <c r="E74" s="25">
        <f>SUM(E75+E78+E81)</f>
        <v>0</v>
      </c>
      <c r="F74" s="25">
        <f>SUM(F75+F78+F81)</f>
        <v>0</v>
      </c>
      <c r="G74" s="25">
        <f>SUM(G75+G78+G81)</f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16" ht="15.75" x14ac:dyDescent="0.25">
      <c r="A75" s="26" t="s">
        <v>89</v>
      </c>
      <c r="B75" s="27">
        <v>0</v>
      </c>
      <c r="C75" s="27">
        <f>SUM(C76:C77)</f>
        <v>0</v>
      </c>
      <c r="D75" s="27">
        <f t="shared" ref="D75" si="28">SUM(D76:D77)</f>
        <v>0</v>
      </c>
      <c r="E75" s="27">
        <f>SUM(E76:E77)</f>
        <v>0</v>
      </c>
      <c r="F75" s="13">
        <f>SUM(F76:F77)</f>
        <v>0</v>
      </c>
      <c r="G75" s="13">
        <f>SUM(G76:G77)</f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</row>
    <row r="76" spans="1:16" ht="15.75" x14ac:dyDescent="0.25">
      <c r="A76" s="15" t="s">
        <v>90</v>
      </c>
      <c r="B76" s="17">
        <v>0</v>
      </c>
      <c r="C76" s="17">
        <v>0</v>
      </c>
      <c r="D76" s="17">
        <f t="shared" ref="D76:D77" si="29">SUM(E76:P76)</f>
        <v>0</v>
      </c>
      <c r="E76" s="17">
        <f>SUM(F76:P76)</f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16" ht="15.75" x14ac:dyDescent="0.25">
      <c r="A77" s="15" t="s">
        <v>91</v>
      </c>
      <c r="B77" s="17">
        <v>0</v>
      </c>
      <c r="C77" s="17">
        <v>0</v>
      </c>
      <c r="D77" s="17">
        <f t="shared" si="29"/>
        <v>0</v>
      </c>
      <c r="E77" s="17">
        <f>SUM(F77:P77)</f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16" ht="15.75" x14ac:dyDescent="0.25">
      <c r="A78" s="18" t="s">
        <v>92</v>
      </c>
      <c r="B78" s="19">
        <v>0</v>
      </c>
      <c r="C78" s="19">
        <f t="shared" ref="C78:P78" si="30">SUM(C79:C80)</f>
        <v>0</v>
      </c>
      <c r="D78" s="19">
        <f t="shared" si="30"/>
        <v>0</v>
      </c>
      <c r="E78" s="19">
        <f t="shared" si="30"/>
        <v>0</v>
      </c>
      <c r="F78" s="13">
        <f t="shared" si="30"/>
        <v>0</v>
      </c>
      <c r="G78" s="13">
        <f t="shared" si="30"/>
        <v>0</v>
      </c>
      <c r="H78" s="13">
        <f t="shared" si="30"/>
        <v>0</v>
      </c>
      <c r="I78" s="13">
        <f t="shared" si="30"/>
        <v>0</v>
      </c>
      <c r="J78" s="13">
        <f t="shared" si="30"/>
        <v>0</v>
      </c>
      <c r="K78" s="13">
        <f t="shared" si="30"/>
        <v>0</v>
      </c>
      <c r="L78" s="13">
        <f t="shared" si="30"/>
        <v>0</v>
      </c>
      <c r="M78" s="13">
        <f t="shared" si="30"/>
        <v>0</v>
      </c>
      <c r="N78" s="13">
        <f t="shared" si="30"/>
        <v>0</v>
      </c>
      <c r="O78" s="13">
        <f t="shared" si="30"/>
        <v>0</v>
      </c>
      <c r="P78" s="13">
        <f t="shared" si="30"/>
        <v>0</v>
      </c>
    </row>
    <row r="79" spans="1:16" ht="15.75" x14ac:dyDescent="0.25">
      <c r="A79" s="15" t="s">
        <v>93</v>
      </c>
      <c r="B79" s="17">
        <v>0</v>
      </c>
      <c r="C79" s="17">
        <v>0</v>
      </c>
      <c r="D79" s="17">
        <f t="shared" ref="D79:D80" si="31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16" ht="15.75" x14ac:dyDescent="0.25">
      <c r="A80" s="15" t="s">
        <v>94</v>
      </c>
      <c r="B80" s="17">
        <v>0</v>
      </c>
      <c r="C80" s="17">
        <v>0</v>
      </c>
      <c r="D80" s="17">
        <f t="shared" si="31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 x14ac:dyDescent="0.25">
      <c r="A81" s="18" t="s">
        <v>95</v>
      </c>
      <c r="B81" s="19">
        <v>0</v>
      </c>
      <c r="C81" s="19">
        <f>SUM(C82)</f>
        <v>0</v>
      </c>
      <c r="D81" s="19">
        <f>+D82</f>
        <v>0</v>
      </c>
      <c r="E81" s="19">
        <f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 x14ac:dyDescent="0.25">
      <c r="A82" s="20" t="s">
        <v>96</v>
      </c>
      <c r="B82" s="21">
        <v>0</v>
      </c>
      <c r="C82" s="21">
        <v>0</v>
      </c>
      <c r="D82" s="21">
        <f t="shared" ref="D82" si="32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 x14ac:dyDescent="0.25">
      <c r="A83" s="22" t="s">
        <v>97</v>
      </c>
      <c r="B83" s="28">
        <v>0</v>
      </c>
      <c r="C83" s="28">
        <v>0</v>
      </c>
      <c r="D83" s="28">
        <f t="shared" ref="D83:P83" si="33">SUM(D75+D78+D81)</f>
        <v>0</v>
      </c>
      <c r="E83" s="28">
        <f t="shared" si="33"/>
        <v>0</v>
      </c>
      <c r="F83" s="28">
        <f t="shared" si="33"/>
        <v>0</v>
      </c>
      <c r="G83" s="28">
        <f t="shared" si="33"/>
        <v>0</v>
      </c>
      <c r="H83" s="28">
        <f t="shared" si="33"/>
        <v>0</v>
      </c>
      <c r="I83" s="28">
        <f t="shared" si="33"/>
        <v>0</v>
      </c>
      <c r="J83" s="28">
        <f t="shared" si="33"/>
        <v>0</v>
      </c>
      <c r="K83" s="28">
        <f t="shared" si="33"/>
        <v>0</v>
      </c>
      <c r="L83" s="28">
        <f t="shared" si="33"/>
        <v>0</v>
      </c>
      <c r="M83" s="28">
        <f t="shared" si="33"/>
        <v>0</v>
      </c>
      <c r="N83" s="28">
        <f t="shared" si="33"/>
        <v>0</v>
      </c>
      <c r="O83" s="28">
        <f t="shared" si="33"/>
        <v>0</v>
      </c>
      <c r="P83" s="28">
        <f t="shared" si="33"/>
        <v>0</v>
      </c>
    </row>
    <row r="84" spans="1:16" ht="15.75" x14ac:dyDescent="0.25">
      <c r="A84" s="29" t="s">
        <v>98</v>
      </c>
      <c r="B84" s="30">
        <f>SUM(B73:B83)</f>
        <v>628078914</v>
      </c>
      <c r="C84" s="30">
        <f>SUM(C73:C83)</f>
        <v>628078914</v>
      </c>
      <c r="D84" s="30">
        <f t="shared" ref="D84:L84" si="34">SUM(D73+D83)</f>
        <v>24141805.640000001</v>
      </c>
      <c r="E84" s="30">
        <f t="shared" ref="E84:K84" si="35">SUM(E73+E83)</f>
        <v>24141805.640000001</v>
      </c>
      <c r="F84" s="30">
        <f t="shared" si="35"/>
        <v>0</v>
      </c>
      <c r="G84" s="30">
        <f t="shared" si="35"/>
        <v>0</v>
      </c>
      <c r="H84" s="30">
        <f t="shared" si="35"/>
        <v>0</v>
      </c>
      <c r="I84" s="30">
        <f t="shared" si="35"/>
        <v>0</v>
      </c>
      <c r="J84" s="30">
        <f t="shared" si="35"/>
        <v>0</v>
      </c>
      <c r="K84" s="30">
        <f t="shared" si="35"/>
        <v>0</v>
      </c>
      <c r="L84" s="30">
        <f t="shared" si="34"/>
        <v>0</v>
      </c>
      <c r="M84" s="30">
        <f>SUM(M73+M83)</f>
        <v>0</v>
      </c>
      <c r="N84" s="30">
        <f>SUM(N73+N83)</f>
        <v>0</v>
      </c>
      <c r="O84" s="30">
        <f>SUM(O73+O83)</f>
        <v>0</v>
      </c>
      <c r="P84" s="30">
        <f>SUM(P73+P83)</f>
        <v>0</v>
      </c>
    </row>
    <row r="85" spans="1:16" x14ac:dyDescent="0.25">
      <c r="A85" t="s">
        <v>111</v>
      </c>
      <c r="B85"/>
      <c r="C85"/>
    </row>
    <row r="86" spans="1:16" x14ac:dyDescent="0.25">
      <c r="A86" t="s">
        <v>112</v>
      </c>
      <c r="B86"/>
      <c r="C86"/>
      <c r="D86" s="32"/>
    </row>
    <row r="87" spans="1:16" ht="15" customHeight="1" x14ac:dyDescent="0.25">
      <c r="A87" t="s">
        <v>113</v>
      </c>
      <c r="B87"/>
      <c r="C87"/>
      <c r="D87" s="33"/>
    </row>
    <row r="88" spans="1:16" ht="28.5" customHeight="1" x14ac:dyDescent="0.3">
      <c r="A88" s="40" t="s">
        <v>99</v>
      </c>
      <c r="B88" s="40"/>
      <c r="C88" s="40"/>
      <c r="D88" s="32"/>
    </row>
    <row r="89" spans="1:16" x14ac:dyDescent="0.25">
      <c r="A89" s="35" t="s">
        <v>114</v>
      </c>
      <c r="B89" s="35"/>
      <c r="C89" s="35"/>
      <c r="D89" s="34"/>
    </row>
    <row r="90" spans="1:16" ht="30" x14ac:dyDescent="0.25">
      <c r="A90" s="34" t="s">
        <v>115</v>
      </c>
      <c r="B90" s="34"/>
      <c r="C90" s="34"/>
      <c r="D90" s="33"/>
    </row>
    <row r="91" spans="1:16" x14ac:dyDescent="0.25">
      <c r="A91" s="35" t="s">
        <v>116</v>
      </c>
      <c r="B91" s="35"/>
      <c r="C91" s="35"/>
      <c r="D91" s="33"/>
    </row>
    <row r="92" spans="1:16" x14ac:dyDescent="0.25">
      <c r="A92" s="35" t="s">
        <v>117</v>
      </c>
      <c r="B92" s="35"/>
      <c r="C92" s="35"/>
      <c r="D92" s="33"/>
    </row>
    <row r="93" spans="1:16" x14ac:dyDescent="0.25">
      <c r="A93" s="35" t="s">
        <v>118</v>
      </c>
      <c r="B93" s="35"/>
      <c r="C93" s="35"/>
      <c r="D93" s="33"/>
    </row>
    <row r="94" spans="1:16" x14ac:dyDescent="0.25">
      <c r="A94" s="31"/>
      <c r="B94" s="31"/>
      <c r="C94" s="31"/>
      <c r="D94" s="33"/>
    </row>
    <row r="95" spans="1:16" x14ac:dyDescent="0.25">
      <c r="A95" s="31"/>
      <c r="B95" s="31"/>
      <c r="C95" s="31"/>
      <c r="D95" s="33"/>
    </row>
    <row r="96" spans="1:16" x14ac:dyDescent="0.25">
      <c r="A96" s="35"/>
      <c r="B96"/>
      <c r="C96"/>
      <c r="D96" s="33"/>
    </row>
    <row r="97" spans="1:16" x14ac:dyDescent="0.25">
      <c r="A97" s="36" t="s">
        <v>108</v>
      </c>
      <c r="B97" s="36"/>
      <c r="C97" s="36"/>
      <c r="D97" s="46" t="s">
        <v>110</v>
      </c>
      <c r="E97" s="46"/>
      <c r="F97" s="37"/>
      <c r="G97" s="37"/>
      <c r="H97" s="37"/>
      <c r="I97" s="37"/>
      <c r="J97" s="37"/>
      <c r="K97" s="37"/>
      <c r="L97" s="37"/>
      <c r="M97" s="47" t="s">
        <v>100</v>
      </c>
      <c r="N97" s="47"/>
      <c r="O97" s="47"/>
      <c r="P97" s="47"/>
    </row>
    <row r="98" spans="1:16" x14ac:dyDescent="0.25">
      <c r="A98" s="36" t="s">
        <v>101</v>
      </c>
      <c r="B98" s="36"/>
      <c r="C98" s="36"/>
      <c r="D98" s="46" t="s">
        <v>102</v>
      </c>
      <c r="E98" s="46"/>
      <c r="F98" s="36"/>
      <c r="H98" s="36"/>
      <c r="J98" s="36"/>
      <c r="K98" s="36"/>
      <c r="L98" s="36"/>
      <c r="M98" s="46" t="s">
        <v>102</v>
      </c>
      <c r="N98" s="46"/>
      <c r="O98" s="46"/>
      <c r="P98" s="46"/>
    </row>
    <row r="99" spans="1:16" x14ac:dyDescent="0.25">
      <c r="A99" s="36" t="s">
        <v>103</v>
      </c>
      <c r="B99" s="36"/>
      <c r="C99" s="36"/>
      <c r="D99" s="46" t="s">
        <v>104</v>
      </c>
      <c r="E99" s="46"/>
      <c r="F99" s="36"/>
      <c r="H99" s="36"/>
      <c r="J99" s="36"/>
      <c r="K99" s="36"/>
      <c r="L99" s="36"/>
      <c r="M99" s="46" t="s">
        <v>104</v>
      </c>
      <c r="N99" s="46"/>
      <c r="O99" s="46"/>
      <c r="P99" s="46"/>
    </row>
    <row r="100" spans="1:16" x14ac:dyDescent="0.25">
      <c r="F100" s="38"/>
    </row>
    <row r="101" spans="1:16" x14ac:dyDescent="0.25">
      <c r="A101" s="47" t="s">
        <v>109</v>
      </c>
      <c r="B101" s="47"/>
      <c r="C101" s="47"/>
      <c r="D101" s="47"/>
      <c r="E101" s="47"/>
    </row>
    <row r="102" spans="1:16" x14ac:dyDescent="0.25">
      <c r="A102" s="48" t="s">
        <v>105</v>
      </c>
      <c r="B102" s="48"/>
      <c r="C102" s="48"/>
      <c r="D102" s="48"/>
      <c r="E102" s="48"/>
      <c r="F102" s="39"/>
      <c r="G102" s="39"/>
      <c r="H102" s="39"/>
      <c r="I102" s="39"/>
      <c r="J102" s="39"/>
      <c r="K102" s="39"/>
      <c r="L102" s="39"/>
      <c r="M102" s="39"/>
    </row>
    <row r="103" spans="1:16" x14ac:dyDescent="0.25">
      <c r="A103" s="48" t="s">
        <v>106</v>
      </c>
      <c r="B103" s="48"/>
      <c r="C103" s="48"/>
      <c r="D103" s="48"/>
      <c r="E103" s="48"/>
      <c r="F103" s="39"/>
      <c r="G103" s="39"/>
      <c r="H103" s="39"/>
      <c r="I103" s="39"/>
      <c r="J103" s="39"/>
      <c r="K103" s="39"/>
      <c r="L103" s="39"/>
      <c r="M103" s="39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2024-02-05T15:20:06Z</cp:lastPrinted>
  <dcterms:created xsi:type="dcterms:W3CDTF">2015-06-05T18:19:34Z</dcterms:created>
  <dcterms:modified xsi:type="dcterms:W3CDTF">2024-02-15T17:45:04Z</dcterms:modified>
</cp:coreProperties>
</file>