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yenny.hernandez\Desktop\Presupuesto 2023\META FISICA-FINANCIERA 2023\"/>
    </mc:Choice>
  </mc:AlternateContent>
  <xr:revisionPtr revIDLastSave="0" documentId="13_ncr:1_{D6C39201-9872-4B63-BD8C-76C16EC203C8}" xr6:coauthVersionLast="47" xr6:coauthVersionMax="47" xr10:uidLastSave="{00000000-0000-0000-0000-000000000000}"/>
  <bookViews>
    <workbookView xWindow="-120" yWindow="-120" windowWidth="20730" windowHeight="11160" firstSheet="1" activeTab="3" xr2:uid="{00000000-000D-0000-FFFF-FFFF00000000}"/>
  </bookViews>
  <sheets>
    <sheet name="Hoja1" sheetId="1" r:id="rId1"/>
    <sheet name="1er trimestre 2023" sheetId="2" r:id="rId2"/>
    <sheet name="2do trimestre 2023" sheetId="3" r:id="rId3"/>
    <sheet name="3er trimestre 2023" sheetId="4"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9" i="4" l="1"/>
  <c r="J29" i="4"/>
  <c r="I25" i="4"/>
  <c r="C16" i="4"/>
  <c r="C15" i="4"/>
  <c r="J29" i="3"/>
  <c r="I29" i="3"/>
  <c r="I25" i="3"/>
  <c r="C16" i="3"/>
  <c r="C15" i="3"/>
  <c r="J29" i="2"/>
  <c r="I29" i="2"/>
  <c r="I25" i="2"/>
  <c r="C16" i="2"/>
  <c r="C15" i="2"/>
  <c r="J29" i="1"/>
  <c r="I29" i="1"/>
  <c r="I25" i="1"/>
  <c r="C16" i="1"/>
  <c r="C15" i="1"/>
</calcChain>
</file>

<file path=xl/sharedStrings.xml><?xml version="1.0" encoding="utf-8"?>
<sst xmlns="http://schemas.openxmlformats.org/spreadsheetml/2006/main" count="300" uniqueCount="75">
  <si>
    <t>Programación Indicativa Anual de las Metas Físicas-Financieras</t>
  </si>
  <si>
    <t>Código</t>
  </si>
  <si>
    <t>Documento Relacionado</t>
  </si>
  <si>
    <t>Fecha Versión</t>
  </si>
  <si>
    <t>Versión</t>
  </si>
  <si>
    <t>DEC-FOR013</t>
  </si>
  <si>
    <t>I -Información Instituciónal</t>
  </si>
  <si>
    <t>I.I - Completar los datos requeridos sobre la institución</t>
  </si>
  <si>
    <t>Capítulo</t>
  </si>
  <si>
    <t>0219-MINISTERIO DE EDUCACIÓN SUPERIOR CIENCIA Y TECNOLOGÍA</t>
  </si>
  <si>
    <t>Subcapítulo</t>
  </si>
  <si>
    <t>01 - MINISTERIO DE EDUCACIÓN SUPERIOR CIENCIA Y TECNOLOGÍA</t>
  </si>
  <si>
    <t>Unidad Ejecutora</t>
  </si>
  <si>
    <t>0003 - INSTITUTO TECNICO SUPERIOR COMUNITARIO</t>
  </si>
  <si>
    <t>Misión</t>
  </si>
  <si>
    <t>Formar profesionales competentes y éticos a nivel técnico superior, capaces de innovar y emprender para dar respuesta a las exigencias globales desde un modelo educativo inclusivo.</t>
  </si>
  <si>
    <t>Visión</t>
  </si>
  <si>
    <t>Ser referente del nivel técnico superior de República Dominicana, acreditada nacional e internacionalmente, sustentada en avances tecnológicos, con un modelo educativo inclusivo comprometido con la excelencia académica.</t>
  </si>
  <si>
    <t>II. Contribución a la Estrategia Nacional de Desarrollo</t>
  </si>
  <si>
    <t>Eje estratégico:</t>
  </si>
  <si>
    <t>DESARROLLO SOCIAL</t>
  </si>
  <si>
    <t>Objetivo general:</t>
  </si>
  <si>
    <t>Objetivo(s) específico(s):</t>
  </si>
  <si>
    <t>2.1.1</t>
  </si>
  <si>
    <t>III. Información del Programa</t>
  </si>
  <si>
    <t>Nombre:</t>
  </si>
  <si>
    <t>11-FOMENTO Y DESARROLLO DE LA EDUCACION SUPERIOR</t>
  </si>
  <si>
    <t>Descripción:</t>
  </si>
  <si>
    <t>Incorporar a jóvenes desertores del sistema educativo ofreciéndoles una nueva oportunidad de superar deficiencias y convertirse en ciudadanos activos en el marco del desarrollo nacional. Formandolos en el nivel técnico superior con las competencias necesarias para  incorporarse a la fuerza laboral en corto tiempo, que   contribuyan  a impulsar el  desarrollo de los sectores productivos y con la oportunidad de acceder a niveles  superiores.</t>
  </si>
  <si>
    <r>
      <t>Beneficiarios:</t>
    </r>
    <r>
      <rPr>
        <sz val="12"/>
        <color rgb="FF000000"/>
        <rFont val="Century Gothic"/>
        <family val="2"/>
      </rPr>
      <t xml:space="preserve"> </t>
    </r>
  </si>
  <si>
    <t xml:space="preserve">Egresados del nivel medio (bachilleres), con el proposito de fortalecer  la equidad,  ampliar las oportunidades de formación a jóvenes excluidos del nivel superior por limitaciones socioeconómicas a incorporarse al mismo con posibilidad de éxito. </t>
  </si>
  <si>
    <t>Resultado Asociado:</t>
  </si>
  <si>
    <t>OBJETIVO DE DESARROLLO SOSTENIBLE 2030 // (ODS) 4: Garantizar una educación inclusiva, equitativa y de calidad y promover oportunidades de aprendizaje durante toda la vida para todos.</t>
  </si>
  <si>
    <t>IV. Formulación y Ejecución Física-Financiera</t>
  </si>
  <si>
    <t>IV.I - Desempeño financiero</t>
  </si>
  <si>
    <t>Presupuesto Inicial</t>
  </si>
  <si>
    <t>Presupuesto Vigente</t>
  </si>
  <si>
    <t>Presupuesto Ejecutado</t>
  </si>
  <si>
    <t>Porcentaje de Ejecución (ejecutado/vigente)</t>
  </si>
  <si>
    <t xml:space="preserve"> Presupuesto Anual </t>
  </si>
  <si>
    <t xml:space="preserve"> Programación Anual </t>
  </si>
  <si>
    <t>Ejecución Anual</t>
  </si>
  <si>
    <t>Avance</t>
  </si>
  <si>
    <t>Producto</t>
  </si>
  <si>
    <t>Indicador</t>
  </si>
  <si>
    <t>Física
(A)</t>
  </si>
  <si>
    <t>Financiera
(B)</t>
  </si>
  <si>
    <t>Física
(C)</t>
  </si>
  <si>
    <t>Financiera
(D)</t>
  </si>
  <si>
    <t>Física 
(E)</t>
  </si>
  <si>
    <t>Financiera 
 (F)</t>
  </si>
  <si>
    <t>Física 
(%)
 G=E/C</t>
  </si>
  <si>
    <t>Financiero 
(%) 
H=F/D</t>
  </si>
  <si>
    <t>6089-Estudiantes que acceden al servicio de Educación Técnico Superior</t>
  </si>
  <si>
    <t>Estudiantes Matrículados</t>
  </si>
  <si>
    <t>V. Análisis de los Logros y Desviaciones</t>
  </si>
  <si>
    <t>V.I - Información de Logros y Desviaciones por Producto</t>
  </si>
  <si>
    <t xml:space="preserve">Producto: </t>
  </si>
  <si>
    <t>04-Estudiantes que acceden al servicio de Educación Técnico Superior</t>
  </si>
  <si>
    <t xml:space="preserve">Descripción del producto: </t>
  </si>
  <si>
    <t>Estudiantes que ingresan al ITSC para cursar una de las carreras del nivel Técnico Superior de acuerdo con la oferta Académica disponible, pudiendo tranferirse a la universidad o ingresar al sector productivo.</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</si>
  <si>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</si>
  <si>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</si>
  <si>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</si>
  <si>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</si>
  <si>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</si>
  <si>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 xml:space="preserve">Presupuesto aprobado:  </t>
  </si>
  <si>
    <t xml:space="preserve">Presupuesto modificado: </t>
  </si>
  <si>
    <t>Angel Miguel Inoa</t>
  </si>
  <si>
    <t>Total devengado:</t>
  </si>
  <si>
    <t>Director de Planificación y Desarrollo</t>
  </si>
  <si>
    <t>N/A</t>
  </si>
  <si>
    <t>Lineamientos para la Ejecución Presupuestaria 2023 del Gobierno General Nacional</t>
  </si>
  <si>
    <t>Nos encontramos en un proceso de expansion, rescate y fortalecimiento institucional, dando pasos para ser un Instituto Técnico Superior Comunitario a nivel nacional, con una sede ya en un 90% en Hato Mayor del Rey.</t>
  </si>
  <si>
    <t>Debido a la gran demanda que ha obtenido el instituto en la matricula del estudiante, así también como la ejecución financiera por las diferentes campañas de promoción de las carreras ejecutadas en los diferentes sectores y comunidades. Hemos presentado nuestro Máster Plan de 3 ejes estratégicos: Rescate, fortalecimiento y expansión del ITSC aplicado desde el mes de febrero en medios de comunicación, ministerios, sector empresarial y redes sociales, lo que ha logrado despertar el interés del público bachiller, para continuar la vida de los estudios con carreras técnicas asequibles y a un bajo costo, por lo cual hemos excedido la planificación física y financiera del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</si>
</sst>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i/>
      <sz val="10"/>
      <color theme="1"/>
      <name val="Calibri"/>
      <family val="2"/>
      <scheme val="minor"/>
    </font>
    <font>
      <i/>
      <sz val="11"/>
      <color theme="1"/>
      <name val="Calibri"/>
      <family val="2"/>
      <scheme val="minor"/>
    </font>
    <font>
      <sz val="11"/>
      <name val="Calibri"/>
      <family val="2"/>
    </font>
    <font>
      <sz val="10"/>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s>
  <fills count="10">
    <fill>
      <patternFill patternType="none"/>
    </fill>
    <fill>
      <patternFill patternType="gray125"/>
    </fill>
    <fill>
      <patternFill patternType="solid">
        <fgColor theme="0"/>
        <bgColor indexed="64"/>
      </patternFill>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s>
  <borders count="40">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3" fillId="2" borderId="1" xfId="0" applyFont="1" applyFill="1" applyBorder="1" applyAlignment="1">
      <alignment vertical="top" wrapText="1"/>
    </xf>
    <xf numFmtId="0" fontId="0" fillId="0" borderId="0" xfId="0" applyProtection="1">
      <protection locked="0"/>
    </xf>
    <xf numFmtId="0" fontId="3" fillId="2" borderId="5" xfId="0" applyFont="1" applyFill="1" applyBorder="1" applyAlignment="1">
      <alignment vertical="top"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3" fillId="2" borderId="10" xfId="0" applyFont="1" applyFill="1" applyBorder="1" applyAlignment="1">
      <alignment vertical="top" wrapText="1"/>
    </xf>
    <xf numFmtId="164" fontId="6" fillId="0" borderId="13" xfId="0" applyNumberFormat="1" applyFont="1" applyBorder="1" applyAlignment="1">
      <alignment horizontal="center" vertical="center" wrapText="1"/>
    </xf>
    <xf numFmtId="0" fontId="6" fillId="0" borderId="14" xfId="0" applyFont="1" applyBorder="1" applyAlignment="1">
      <alignment horizontal="center" vertical="center" wrapText="1"/>
    </xf>
    <xf numFmtId="0" fontId="9" fillId="0" borderId="17" xfId="0" applyFont="1" applyBorder="1" applyAlignment="1">
      <alignment vertical="center"/>
    </xf>
    <xf numFmtId="0" fontId="2" fillId="0" borderId="17" xfId="0" applyFont="1" applyBorder="1"/>
    <xf numFmtId="0" fontId="12" fillId="0" borderId="0" xfId="0" applyFont="1" applyProtection="1">
      <protection locked="0"/>
    </xf>
    <xf numFmtId="0" fontId="11" fillId="0" borderId="0" xfId="0" applyFont="1" applyAlignment="1" applyProtection="1">
      <alignment horizontal="left" vertical="center" wrapText="1"/>
      <protection locked="0"/>
    </xf>
    <xf numFmtId="0" fontId="13" fillId="7" borderId="19" xfId="0" applyFont="1" applyFill="1" applyBorder="1" applyAlignment="1">
      <alignment horizontal="center" vertical="center" wrapText="1"/>
    </xf>
    <xf numFmtId="0" fontId="13" fillId="7" borderId="19" xfId="0" applyFont="1" applyFill="1" applyBorder="1" applyAlignment="1">
      <alignment horizontal="center" vertical="center"/>
    </xf>
    <xf numFmtId="0" fontId="9" fillId="0" borderId="17" xfId="0" applyFont="1" applyBorder="1" applyAlignment="1">
      <alignment vertical="center" wrapText="1"/>
    </xf>
    <xf numFmtId="0" fontId="0" fillId="0" borderId="17" xfId="0" applyBorder="1"/>
    <xf numFmtId="0" fontId="17" fillId="9" borderId="34" xfId="0" applyFont="1" applyFill="1" applyBorder="1" applyAlignment="1">
      <alignment horizontal="center" vertical="center" wrapText="1" readingOrder="1"/>
    </xf>
    <xf numFmtId="0" fontId="17" fillId="9" borderId="35" xfId="0" applyFont="1" applyFill="1" applyBorder="1" applyAlignment="1">
      <alignment horizontal="center" vertical="center" wrapText="1" readingOrder="1"/>
    </xf>
    <xf numFmtId="0" fontId="17" fillId="9" borderId="36" xfId="0" applyFont="1" applyFill="1" applyBorder="1" applyAlignment="1">
      <alignment horizontal="center" vertical="center" wrapText="1" readingOrder="1"/>
    </xf>
    <xf numFmtId="0" fontId="18" fillId="0" borderId="27" xfId="0" applyFont="1" applyBorder="1" applyAlignment="1" applyProtection="1">
      <alignment vertical="center" wrapText="1"/>
      <protection locked="0"/>
    </xf>
    <xf numFmtId="0" fontId="18" fillId="0" borderId="32" xfId="0" applyFont="1" applyBorder="1" applyAlignment="1" applyProtection="1">
      <alignment vertical="center" wrapText="1"/>
      <protection locked="0"/>
    </xf>
    <xf numFmtId="165" fontId="18" fillId="0" borderId="32" xfId="0" applyNumberFormat="1" applyFont="1" applyBorder="1" applyAlignment="1" applyProtection="1">
      <alignment horizontal="center" vertical="center" wrapText="1" readingOrder="1"/>
      <protection locked="0"/>
    </xf>
    <xf numFmtId="166" fontId="18" fillId="0" borderId="32" xfId="0" applyNumberFormat="1" applyFont="1" applyBorder="1" applyAlignment="1" applyProtection="1">
      <alignment horizontal="center" vertical="center" wrapText="1" readingOrder="1"/>
      <protection locked="0"/>
    </xf>
    <xf numFmtId="10" fontId="18" fillId="8" borderId="32" xfId="2" applyNumberFormat="1" applyFont="1" applyFill="1" applyBorder="1" applyAlignment="1" applyProtection="1">
      <alignment horizontal="center" vertical="center" wrapText="1" readingOrder="1"/>
      <protection locked="0"/>
    </xf>
    <xf numFmtId="167" fontId="18" fillId="8" borderId="28" xfId="0" applyNumberFormat="1" applyFont="1" applyFill="1" applyBorder="1" applyAlignment="1" applyProtection="1">
      <alignment horizontal="center" vertical="center" wrapText="1" readingOrder="1"/>
      <protection locked="0"/>
    </xf>
    <xf numFmtId="0" fontId="12" fillId="0" borderId="0" xfId="0" applyFont="1" applyAlignment="1" applyProtection="1">
      <alignment vertical="center"/>
      <protection locked="0"/>
    </xf>
    <xf numFmtId="10" fontId="0" fillId="0" borderId="0" xfId="0" applyNumberFormat="1" applyAlignment="1">
      <alignment vertical="center"/>
    </xf>
    <xf numFmtId="0" fontId="0" fillId="0" borderId="0" xfId="0" applyAlignment="1">
      <alignment vertical="center"/>
    </xf>
    <xf numFmtId="0" fontId="9" fillId="0" borderId="17" xfId="0" applyFont="1" applyBorder="1" applyAlignment="1" applyProtection="1">
      <alignment vertical="center" wrapText="1"/>
      <protection locked="0"/>
    </xf>
    <xf numFmtId="0" fontId="2" fillId="0" borderId="25" xfId="0" applyFont="1" applyBorder="1" applyAlignment="1">
      <alignment vertical="top"/>
    </xf>
    <xf numFmtId="166" fontId="20" fillId="0" borderId="25" xfId="0" applyNumberFormat="1" applyFont="1" applyBorder="1" applyAlignment="1" applyProtection="1">
      <alignment horizontal="center" vertical="center" wrapText="1" readingOrder="1"/>
      <protection locked="0"/>
    </xf>
    <xf numFmtId="2" fontId="18" fillId="0" borderId="32" xfId="0" applyNumberFormat="1" applyFont="1" applyBorder="1" applyAlignment="1" applyProtection="1">
      <alignment horizontal="center" vertical="center" wrapText="1"/>
      <protection locked="0"/>
    </xf>
    <xf numFmtId="0" fontId="15" fillId="0" borderId="0" xfId="0" applyFont="1" applyAlignment="1" applyProtection="1">
      <alignment horizontal="center"/>
      <protection locked="0"/>
    </xf>
    <xf numFmtId="0" fontId="8" fillId="6" borderId="17" xfId="0" applyFont="1" applyFill="1" applyBorder="1" applyAlignment="1">
      <alignment horizontal="left" vertical="center"/>
    </xf>
    <xf numFmtId="0" fontId="8" fillId="6" borderId="0" xfId="0" applyFont="1" applyFill="1" applyAlignment="1">
      <alignment horizontal="left" vertical="center"/>
    </xf>
    <xf numFmtId="0" fontId="8" fillId="6" borderId="18" xfId="0" applyFont="1" applyFill="1" applyBorder="1" applyAlignment="1">
      <alignment horizontal="left" vertical="center"/>
    </xf>
    <xf numFmtId="0" fontId="11" fillId="0" borderId="0" xfId="0" applyFont="1" applyAlignment="1" applyProtection="1">
      <alignment horizontal="left" vertical="center" wrapText="1"/>
      <protection locked="0"/>
    </xf>
    <xf numFmtId="0" fontId="11" fillId="0" borderId="18" xfId="0" applyFont="1" applyBorder="1" applyAlignment="1" applyProtection="1">
      <alignment horizontal="left" vertical="center" wrapText="1"/>
      <protection locked="0"/>
    </xf>
    <xf numFmtId="0" fontId="7" fillId="5" borderId="17" xfId="0" applyFont="1" applyFill="1" applyBorder="1" applyAlignment="1">
      <alignment horizontal="left" vertical="center"/>
    </xf>
    <xf numFmtId="0" fontId="7" fillId="5" borderId="0" xfId="0" applyFont="1" applyFill="1" applyAlignment="1">
      <alignment horizontal="left" vertical="center"/>
    </xf>
    <xf numFmtId="0" fontId="7" fillId="5" borderId="18" xfId="0" applyFont="1" applyFill="1" applyBorder="1" applyAlignment="1">
      <alignment horizontal="left" vertical="center"/>
    </xf>
    <xf numFmtId="0" fontId="8" fillId="6" borderId="17" xfId="0" applyFont="1" applyFill="1" applyBorder="1" applyAlignment="1">
      <alignment horizontal="left" vertical="center" wrapText="1"/>
    </xf>
    <xf numFmtId="0" fontId="8" fillId="6" borderId="0" xfId="0" applyFont="1" applyFill="1" applyAlignment="1">
      <alignment horizontal="left" vertical="center" wrapText="1"/>
    </xf>
    <xf numFmtId="0" fontId="8" fillId="6" borderId="18" xfId="0" applyFont="1" applyFill="1" applyBorder="1" applyAlignment="1">
      <alignment horizontal="left" vertical="center" wrapText="1"/>
    </xf>
    <xf numFmtId="0" fontId="11" fillId="0" borderId="37" xfId="0" applyFont="1" applyBorder="1" applyAlignment="1" applyProtection="1">
      <alignment horizontal="left" vertical="center" wrapText="1"/>
      <protection locked="0"/>
    </xf>
    <xf numFmtId="0" fontId="11" fillId="0" borderId="38" xfId="0" applyFont="1" applyBorder="1" applyAlignment="1" applyProtection="1">
      <alignment horizontal="left" vertical="center" wrapText="1"/>
      <protection locked="0"/>
    </xf>
    <xf numFmtId="0" fontId="11" fillId="0" borderId="39" xfId="0" applyFont="1" applyBorder="1" applyAlignment="1" applyProtection="1">
      <alignment horizontal="left" vertical="center" wrapText="1"/>
      <protection locked="0"/>
    </xf>
    <xf numFmtId="0" fontId="20" fillId="0" borderId="0" xfId="0" applyFont="1" applyAlignment="1">
      <alignment horizontal="left" vertical="center" wrapText="1"/>
    </xf>
    <xf numFmtId="0" fontId="12" fillId="0" borderId="11" xfId="0" applyFont="1" applyBorder="1" applyAlignment="1" applyProtection="1">
      <alignment horizontal="center"/>
      <protection locked="0"/>
    </xf>
    <xf numFmtId="0" fontId="15" fillId="0" borderId="6" xfId="0" applyFont="1" applyBorder="1" applyAlignment="1" applyProtection="1">
      <alignment horizontal="center"/>
      <protection locked="0"/>
    </xf>
    <xf numFmtId="0" fontId="15" fillId="7" borderId="26" xfId="0" applyFont="1" applyFill="1" applyBorder="1" applyAlignment="1">
      <alignment horizontal="center" vertical="center" wrapText="1" readingOrder="1"/>
    </xf>
    <xf numFmtId="0" fontId="15" fillId="7" borderId="27" xfId="0" applyFont="1" applyFill="1" applyBorder="1" applyAlignment="1">
      <alignment horizontal="center" vertical="center" wrapText="1" readingOrder="1"/>
    </xf>
    <xf numFmtId="0" fontId="15" fillId="7" borderId="28" xfId="0" applyFont="1" applyFill="1" applyBorder="1" applyAlignment="1">
      <alignment horizontal="center" vertical="center" wrapText="1" readingOrder="1"/>
    </xf>
    <xf numFmtId="0" fontId="15" fillId="7" borderId="29" xfId="0" applyFont="1" applyFill="1" applyBorder="1" applyAlignment="1">
      <alignment horizontal="center" vertical="center" wrapText="1" readingOrder="1"/>
    </xf>
    <xf numFmtId="0" fontId="15" fillId="7" borderId="30" xfId="0" applyFont="1" applyFill="1" applyBorder="1" applyAlignment="1">
      <alignment horizontal="center" vertical="center" wrapText="1" readingOrder="1"/>
    </xf>
    <xf numFmtId="39" fontId="12" fillId="0" borderId="31" xfId="1" applyNumberFormat="1" applyFont="1" applyFill="1" applyBorder="1" applyAlignment="1" applyProtection="1">
      <alignment horizontal="center" vertical="center" wrapText="1" readingOrder="1"/>
      <protection locked="0"/>
    </xf>
    <xf numFmtId="39" fontId="12" fillId="0" borderId="32" xfId="1" applyNumberFormat="1" applyFont="1" applyFill="1" applyBorder="1" applyAlignment="1" applyProtection="1">
      <alignment horizontal="center" vertical="center" wrapText="1" readingOrder="1"/>
      <protection locked="0"/>
    </xf>
    <xf numFmtId="39" fontId="12" fillId="0" borderId="28" xfId="1" applyNumberFormat="1" applyFont="1" applyFill="1" applyBorder="1" applyAlignment="1" applyProtection="1">
      <alignment horizontal="center" vertical="center" wrapText="1" readingOrder="1"/>
      <protection locked="0"/>
    </xf>
    <xf numFmtId="39" fontId="12" fillId="0" borderId="29" xfId="1" applyNumberFormat="1" applyFont="1" applyFill="1" applyBorder="1" applyAlignment="1" applyProtection="1">
      <alignment horizontal="center" vertical="center" wrapText="1" readingOrder="1"/>
      <protection locked="0"/>
    </xf>
    <xf numFmtId="39" fontId="12" fillId="0" borderId="27" xfId="1" applyNumberFormat="1" applyFont="1" applyFill="1" applyBorder="1" applyAlignment="1" applyProtection="1">
      <alignment horizontal="center" vertical="center" wrapText="1" readingOrder="1"/>
      <protection locked="0"/>
    </xf>
    <xf numFmtId="10" fontId="12" fillId="8" borderId="32" xfId="2" applyNumberFormat="1" applyFont="1" applyFill="1" applyBorder="1" applyAlignment="1" applyProtection="1">
      <alignment horizontal="center" vertical="center" wrapText="1" readingOrder="1"/>
    </xf>
    <xf numFmtId="10" fontId="12" fillId="8" borderId="33" xfId="2" applyNumberFormat="1" applyFont="1" applyFill="1" applyBorder="1" applyAlignment="1" applyProtection="1">
      <alignment horizontal="center" vertical="center" wrapText="1" readingOrder="1"/>
    </xf>
    <xf numFmtId="0" fontId="16" fillId="9" borderId="32" xfId="0" applyFont="1" applyFill="1" applyBorder="1" applyAlignment="1">
      <alignment horizontal="center" vertical="center" wrapText="1" readingOrder="1"/>
    </xf>
    <xf numFmtId="0" fontId="12" fillId="7" borderId="32" xfId="0" applyFont="1" applyFill="1" applyBorder="1" applyAlignment="1">
      <alignment vertical="top" wrapText="1"/>
    </xf>
    <xf numFmtId="0" fontId="12" fillId="7" borderId="33" xfId="0" applyFont="1" applyFill="1" applyBorder="1" applyAlignment="1">
      <alignment vertical="top" wrapText="1"/>
    </xf>
    <xf numFmtId="0" fontId="11" fillId="0" borderId="22" xfId="0" applyFont="1" applyBorder="1" applyAlignment="1" applyProtection="1">
      <alignment horizontal="left" vertical="center" wrapText="1"/>
      <protection locked="0"/>
    </xf>
    <xf numFmtId="0" fontId="11" fillId="0" borderId="23" xfId="0" applyFont="1" applyBorder="1" applyAlignment="1" applyProtection="1">
      <alignment horizontal="left" vertical="center" wrapText="1"/>
      <protection locked="0"/>
    </xf>
    <xf numFmtId="0" fontId="11" fillId="0" borderId="24" xfId="0" applyFont="1" applyBorder="1" applyAlignment="1" applyProtection="1">
      <alignment horizontal="left" vertical="center" wrapText="1"/>
      <protection locked="0"/>
    </xf>
    <xf numFmtId="0" fontId="11" fillId="0" borderId="17" xfId="0" applyFont="1" applyBorder="1" applyAlignment="1" applyProtection="1">
      <alignment horizontal="left" vertical="center" wrapText="1"/>
      <protection locked="0"/>
    </xf>
    <xf numFmtId="0" fontId="13" fillId="7" borderId="25" xfId="0" applyFont="1" applyFill="1" applyBorder="1" applyAlignment="1">
      <alignment horizontal="center" vertical="center" wrapText="1"/>
    </xf>
    <xf numFmtId="49" fontId="10" fillId="0" borderId="19" xfId="0" quotePrefix="1" applyNumberFormat="1" applyFont="1" applyBorder="1" applyAlignment="1" applyProtection="1">
      <alignment horizontal="left" vertical="center" wrapText="1"/>
      <protection locked="0"/>
    </xf>
    <xf numFmtId="49" fontId="10" fillId="0" borderId="20" xfId="0" quotePrefix="1" applyNumberFormat="1" applyFont="1" applyBorder="1" applyAlignment="1" applyProtection="1">
      <alignment horizontal="left" vertical="center" wrapText="1"/>
      <protection locked="0"/>
    </xf>
    <xf numFmtId="49" fontId="10" fillId="0" borderId="21" xfId="0" quotePrefix="1" applyNumberFormat="1" applyFont="1" applyBorder="1" applyAlignment="1" applyProtection="1">
      <alignment horizontal="left" vertical="center" wrapText="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3" borderId="5"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0" fillId="0" borderId="15" xfId="0" applyBorder="1" applyAlignment="1">
      <alignment horizontal="center"/>
    </xf>
    <xf numFmtId="0" fontId="0" fillId="0" borderId="6"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4" borderId="17" xfId="0" applyFill="1" applyBorder="1" applyAlignment="1">
      <alignment horizontal="center"/>
    </xf>
    <xf numFmtId="0" fontId="0" fillId="4" borderId="0" xfId="0" applyFill="1" applyAlignment="1">
      <alignment horizontal="center"/>
    </xf>
    <xf numFmtId="0" fontId="0" fillId="4" borderId="18" xfId="0" applyFill="1" applyBorder="1" applyAlignment="1">
      <alignment horizontal="center"/>
    </xf>
  </cellXfs>
  <cellStyles count="3">
    <cellStyle name="Millares" xfId="1" builtinId="3"/>
    <cellStyle name="Normal" xfId="0" builtinId="0"/>
    <cellStyle name="Porcentaje" xfId="2" builtinId="5"/>
  </cellStyles>
  <dxfs count="60">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65" formatCode="[$-10409]#,##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F53E6608-B6E0-4C6D-8004-B4CAE2A2E85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66675</xdr:colOff>
      <xdr:row>0</xdr:row>
      <xdr:rowOff>66675</xdr:rowOff>
    </xdr:from>
    <xdr:ext cx="1367789" cy="638175"/>
    <xdr:pic>
      <xdr:nvPicPr>
        <xdr:cNvPr id="2" name="Imagen 1">
          <a:extLst>
            <a:ext uri="{FF2B5EF4-FFF2-40B4-BE49-F238E27FC236}">
              <a16:creationId xmlns:a16="http://schemas.microsoft.com/office/drawing/2014/main" id="{5C3BDCF7-CB03-4F6D-87E1-B5151A8434BB}"/>
            </a:ext>
          </a:extLst>
        </xdr:cNvPr>
        <xdr:cNvPicPr>
          <a:picLocks noChangeAspect="1"/>
        </xdr:cNvPicPr>
      </xdr:nvPicPr>
      <xdr:blipFill>
        <a:blip xmlns:r="http://schemas.openxmlformats.org/officeDocument/2006/relationships" r:embed="rId1"/>
        <a:stretch>
          <a:fillRect/>
        </a:stretch>
      </xdr:blipFill>
      <xdr:spPr>
        <a:xfrm>
          <a:off x="66675" y="66675"/>
          <a:ext cx="1367789" cy="6381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66675</xdr:colOff>
      <xdr:row>0</xdr:row>
      <xdr:rowOff>66675</xdr:rowOff>
    </xdr:from>
    <xdr:ext cx="1367789" cy="638175"/>
    <xdr:pic>
      <xdr:nvPicPr>
        <xdr:cNvPr id="2" name="Imagen 1">
          <a:extLst>
            <a:ext uri="{FF2B5EF4-FFF2-40B4-BE49-F238E27FC236}">
              <a16:creationId xmlns:a16="http://schemas.microsoft.com/office/drawing/2014/main" id="{508B41D4-080E-46AC-986F-A0AB9087BECF}"/>
            </a:ext>
          </a:extLst>
        </xdr:cNvPr>
        <xdr:cNvPicPr>
          <a:picLocks noChangeAspect="1"/>
        </xdr:cNvPicPr>
      </xdr:nvPicPr>
      <xdr:blipFill>
        <a:blip xmlns:r="http://schemas.openxmlformats.org/officeDocument/2006/relationships" r:embed="rId1"/>
        <a:stretch>
          <a:fillRect/>
        </a:stretch>
      </xdr:blipFill>
      <xdr:spPr>
        <a:xfrm>
          <a:off x="66675" y="66675"/>
          <a:ext cx="1367789" cy="6381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66675</xdr:colOff>
      <xdr:row>0</xdr:row>
      <xdr:rowOff>66675</xdr:rowOff>
    </xdr:from>
    <xdr:ext cx="1367789" cy="638175"/>
    <xdr:pic>
      <xdr:nvPicPr>
        <xdr:cNvPr id="2" name="Imagen 1">
          <a:extLst>
            <a:ext uri="{FF2B5EF4-FFF2-40B4-BE49-F238E27FC236}">
              <a16:creationId xmlns:a16="http://schemas.microsoft.com/office/drawing/2014/main" id="{EFAB871C-5D89-4C4F-A5BF-DDA702469E5B}"/>
            </a:ext>
          </a:extLst>
        </xdr:cNvPr>
        <xdr:cNvPicPr>
          <a:picLocks noChangeAspect="1"/>
        </xdr:cNvPicPr>
      </xdr:nvPicPr>
      <xdr:blipFill>
        <a:blip xmlns:r="http://schemas.openxmlformats.org/officeDocument/2006/relationships" r:embed="rId1"/>
        <a:stretch>
          <a:fillRect/>
        </a:stretch>
      </xdr:blipFill>
      <xdr:spPr>
        <a:xfrm>
          <a:off x="66675" y="66675"/>
          <a:ext cx="1367789" cy="63817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66675</xdr:colOff>
      <xdr:row>0</xdr:row>
      <xdr:rowOff>66675</xdr:rowOff>
    </xdr:from>
    <xdr:ext cx="1367789" cy="638175"/>
    <xdr:pic>
      <xdr:nvPicPr>
        <xdr:cNvPr id="2" name="Imagen 1">
          <a:extLst>
            <a:ext uri="{FF2B5EF4-FFF2-40B4-BE49-F238E27FC236}">
              <a16:creationId xmlns:a16="http://schemas.microsoft.com/office/drawing/2014/main" id="{50CE2E8F-4F36-43B2-8BF6-64AE766E195A}"/>
            </a:ext>
          </a:extLst>
        </xdr:cNvPr>
        <xdr:cNvPicPr>
          <a:picLocks noChangeAspect="1"/>
        </xdr:cNvPicPr>
      </xdr:nvPicPr>
      <xdr:blipFill>
        <a:blip xmlns:r="http://schemas.openxmlformats.org/officeDocument/2006/relationships" r:embed="rId1"/>
        <a:stretch>
          <a:fillRect/>
        </a:stretch>
      </xdr:blipFill>
      <xdr:spPr>
        <a:xfrm>
          <a:off x="66675" y="66675"/>
          <a:ext cx="1367789" cy="6381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5405D18-9923-4A3C-98A2-6DC70B3A6DBD}" name="Tabla13" displayName="Tabla13" ref="A28:J29" totalsRowShown="0" headerRowDxfId="59" dataDxfId="57" headerRowBorderDxfId="58" tableBorderDxfId="56" totalsRowBorderDxfId="55">
  <autoFilter ref="A28:J29" xr:uid="{95405D18-9923-4A3C-98A2-6DC70B3A6DBD}"/>
  <tableColumns count="10">
    <tableColumn id="1" xr3:uid="{2C7E7887-EDD7-4449-AC4C-9C65550E5C11}" name="Producto" dataDxfId="54"/>
    <tableColumn id="2" xr3:uid="{2038DB3C-1FB5-4D48-A530-33F89D0DDA74}" name="Indicador" dataDxfId="53"/>
    <tableColumn id="3" xr3:uid="{28E2F05E-0841-4C0C-BA12-9D97D85660C6}" name="Física_x000a_(A)" dataDxfId="52"/>
    <tableColumn id="4" xr3:uid="{C7ED570F-E20D-47A0-B7A7-BABF8FE80893}" name="Financiera_x000a_(B)" dataDxfId="51"/>
    <tableColumn id="9" xr3:uid="{ADA5DA50-8721-4719-977A-F2FC033E0B6A}" name="Física_x000a_(C)" dataDxfId="50"/>
    <tableColumn id="10" xr3:uid="{B02295B2-3877-4BB7-902B-F6380F6E4485}" name="Financiera_x000a_(D)" dataDxfId="49"/>
    <tableColumn id="5" xr3:uid="{D9413E2B-D964-4EE7-9493-3102CB6B029D}" name="Física _x000a_(E)" dataDxfId="48"/>
    <tableColumn id="6" xr3:uid="{0D3BBE62-CC44-425A-9EC9-C4323B491AE9}" name="Financiera _x000a_ (F)" dataDxfId="47"/>
    <tableColumn id="7" xr3:uid="{3C3C331A-7BE3-49B0-955F-E2935BF3DFEA}" name="Física _x000a_(%)_x000a_ G=E/C" dataDxfId="46" dataCellStyle="Porcentaje">
      <calculatedColumnFormula>IF(G29&gt;0,G29/C29,0)</calculatedColumnFormula>
    </tableColumn>
    <tableColumn id="8" xr3:uid="{6F33C781-3C86-487C-B7CB-7806B2300FC5}" name="Financiero _x000a_(%) _x000a_H=F/D" dataDxfId="45">
      <calculatedColumnFormula>IF(H29&gt;0,H29/D29,0)</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590C1F8-601E-4A3F-ADD3-C1F089E5CB0E}" name="Tabla133" displayName="Tabla133" ref="A28:J29" totalsRowShown="0" headerRowDxfId="44" dataDxfId="42" headerRowBorderDxfId="43" tableBorderDxfId="41" totalsRowBorderDxfId="40">
  <autoFilter ref="A28:J29" xr:uid="{E590C1F8-601E-4A3F-ADD3-C1F089E5CB0E}"/>
  <tableColumns count="10">
    <tableColumn id="1" xr3:uid="{664A0DB7-FA27-4CC8-9B44-036B2C57C92E}" name="Producto" dataDxfId="39"/>
    <tableColumn id="2" xr3:uid="{C1662541-7BB5-421C-B737-BB57412FF8EC}" name="Indicador" dataDxfId="38"/>
    <tableColumn id="3" xr3:uid="{D2198C38-0E7D-4F25-93D9-4700D1034247}" name="Física_x000a_(A)" dataDxfId="37"/>
    <tableColumn id="4" xr3:uid="{EFC75D9B-1B87-4637-A114-7E769C926D74}" name="Financiera_x000a_(B)" dataDxfId="36"/>
    <tableColumn id="9" xr3:uid="{ABAAC317-42E3-40D9-8BB0-363693F7B130}" name="Física_x000a_(C)" dataDxfId="35"/>
    <tableColumn id="10" xr3:uid="{B92D5802-0D56-42FB-8C5C-411D65501BC5}" name="Financiera_x000a_(D)" dataDxfId="34"/>
    <tableColumn id="5" xr3:uid="{74EC2A20-E51A-4BC5-A955-049AAB8642C9}" name="Física _x000a_(E)" dataDxfId="33"/>
    <tableColumn id="6" xr3:uid="{E7E105C7-EF4F-4702-974D-7BDC585B8982}" name="Financiera _x000a_ (F)" dataDxfId="32"/>
    <tableColumn id="7" xr3:uid="{B0D648CD-B1CD-4810-BB35-D7707DF2A977}" name="Física _x000a_(%)_x000a_ G=E/C" dataDxfId="31" dataCellStyle="Porcentaje">
      <calculatedColumnFormula>IF(G29&gt;0,G29/C29,0)</calculatedColumnFormula>
    </tableColumn>
    <tableColumn id="8" xr3:uid="{8145E9E4-1087-454E-82BF-325C382FE899}" name="Financiero _x000a_(%) _x000a_H=F/D" dataDxfId="30">
      <calculatedColumnFormula>IF(H29&gt;0,H29/D29,0)</calculatedColumnFormula>
    </tableColumn>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DE5735F-8D67-41A4-89A9-8207E5D97E6E}" name="Tabla1334" displayName="Tabla1334" ref="A28:J29" totalsRowShown="0" headerRowDxfId="29" dataDxfId="27" headerRowBorderDxfId="28" tableBorderDxfId="26" totalsRowBorderDxfId="25">
  <autoFilter ref="A28:J29" xr:uid="{7DE5735F-8D67-41A4-89A9-8207E5D97E6E}"/>
  <tableColumns count="10">
    <tableColumn id="1" xr3:uid="{0BCD18F3-54A1-4FE7-8C98-A7445459D598}" name="Producto" dataDxfId="24"/>
    <tableColumn id="2" xr3:uid="{ECF0B3BF-896E-4CC4-8046-3B4C810EFD74}" name="Indicador" dataDxfId="23"/>
    <tableColumn id="3" xr3:uid="{D178A6A7-651D-4554-9B10-C70F3C288950}" name="Física_x000a_(A)" dataDxfId="22"/>
    <tableColumn id="4" xr3:uid="{A207FAF4-03D2-4044-8356-609282DB7659}" name="Financiera_x000a_(B)" dataDxfId="21"/>
    <tableColumn id="9" xr3:uid="{CD5626E4-297C-4EA7-8A7A-C0B1540E6004}" name="Física_x000a_(C)" dataDxfId="20"/>
    <tableColumn id="10" xr3:uid="{45718343-219F-4A68-9A8B-83AEF4F65C5C}" name="Financiera_x000a_(D)" dataDxfId="19"/>
    <tableColumn id="5" xr3:uid="{5B0F59EC-527D-490D-9012-88BCF07B56B8}" name="Física _x000a_(E)" dataDxfId="18"/>
    <tableColumn id="6" xr3:uid="{80B404AE-1928-40A8-B08C-7FFC0FF2A5E7}" name="Financiera _x000a_ (F)" dataDxfId="17"/>
    <tableColumn id="7" xr3:uid="{C6864BA5-0DE7-429F-B8D5-1E9AFF377811}" name="Física _x000a_(%)_x000a_ G=E/C" dataDxfId="16" dataCellStyle="Porcentaje">
      <calculatedColumnFormula>IF(G29&gt;0,G29/C29,0)</calculatedColumnFormula>
    </tableColumn>
    <tableColumn id="8" xr3:uid="{A296638D-7102-40A3-A3D7-D0216AA8E10A}" name="Financiero _x000a_(%) _x000a_H=F/D" dataDxfId="15">
      <calculatedColumnFormula>IF(H29&gt;0,H29/D29,0)</calculatedColumnFormula>
    </tableColumn>
  </tableColumns>
  <tableStyleInfo name="Estilo de tabla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2158255-B937-4BF9-824B-211773BD4756}" name="Tabla13345" displayName="Tabla13345" ref="A28:J29" totalsRowShown="0" headerRowDxfId="14" dataDxfId="12" headerRowBorderDxfId="13" tableBorderDxfId="11" totalsRowBorderDxfId="10">
  <autoFilter ref="A28:J29" xr:uid="{62158255-B937-4BF9-824B-211773BD4756}"/>
  <tableColumns count="10">
    <tableColumn id="1" xr3:uid="{5056780D-D122-46AE-9923-021B7B7527F6}" name="Producto" dataDxfId="9"/>
    <tableColumn id="2" xr3:uid="{51F39DCE-0B9F-4917-B58F-1C5F36E59641}" name="Indicador" dataDxfId="8"/>
    <tableColumn id="3" xr3:uid="{0344CAB6-5819-42DB-AF2F-A8E8280D6209}" name="Física_x000a_(A)" dataDxfId="7"/>
    <tableColumn id="4" xr3:uid="{AF87CBCD-D779-4C73-AF4D-102664253AEC}" name="Financiera_x000a_(B)" dataDxfId="6"/>
    <tableColumn id="9" xr3:uid="{77C139B9-CBF9-4890-90D4-FA86E8D36221}" name="Física_x000a_(C)" dataDxfId="5"/>
    <tableColumn id="10" xr3:uid="{E5CE5C7A-DCB3-403A-8720-B11361108282}" name="Financiera_x000a_(D)" dataDxfId="4"/>
    <tableColumn id="5" xr3:uid="{CEC94224-BB79-4C3E-B508-1E314663AEBE}" name="Física _x000a_(E)" dataDxfId="3"/>
    <tableColumn id="6" xr3:uid="{26040E4E-4B1A-4A2E-B488-36D0492627E1}" name="Financiera _x000a_ (F)" dataDxfId="2"/>
    <tableColumn id="7" xr3:uid="{C18C9895-71F9-4D05-A545-682B0C67852F}" name="Física _x000a_(%)_x000a_ G=E/C" dataDxfId="1" dataCellStyle="Porcentaje">
      <calculatedColumnFormula>IF(G29&gt;0,G29/C29,0)</calculatedColumnFormula>
    </tableColumn>
    <tableColumn id="8" xr3:uid="{5017A8D9-A67A-476F-9437-A9A72AD232B6}" name="Financiero _x000a_(%) _x000a_H=F/D" dataDxfId="0">
      <calculatedColumnFormula>IF(H29&gt;0,H29/D29,60)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4"/>
  <sheetViews>
    <sheetView zoomScaleNormal="100" workbookViewId="0">
      <selection sqref="A1:XFD1048576"/>
    </sheetView>
  </sheetViews>
  <sheetFormatPr baseColWidth="10" defaultRowHeight="15" x14ac:dyDescent="0.25"/>
  <cols>
    <col min="1" max="1" width="23" style="11" customWidth="1"/>
    <col min="2" max="2" width="19.85546875" style="11" bestFit="1" customWidth="1"/>
    <col min="3" max="10" width="12.7109375" style="11" customWidth="1"/>
    <col min="11" max="11" width="11.42578125" style="11"/>
  </cols>
  <sheetData>
    <row r="1" spans="1:11" ht="21.75" customHeight="1" thickBot="1" x14ac:dyDescent="0.3">
      <c r="A1" s="1"/>
      <c r="B1" s="74" t="s">
        <v>0</v>
      </c>
      <c r="C1" s="75"/>
      <c r="D1" s="75"/>
      <c r="E1" s="75"/>
      <c r="F1" s="75"/>
      <c r="G1" s="75"/>
      <c r="H1" s="75"/>
      <c r="I1" s="75"/>
      <c r="J1" s="76"/>
      <c r="K1" s="2"/>
    </row>
    <row r="2" spans="1:11" ht="21.75" customHeight="1" thickBot="1" x14ac:dyDescent="0.3">
      <c r="A2" s="3"/>
      <c r="B2" s="77" t="s">
        <v>1</v>
      </c>
      <c r="C2" s="78"/>
      <c r="D2" s="79" t="s">
        <v>2</v>
      </c>
      <c r="E2" s="80"/>
      <c r="F2" s="80"/>
      <c r="G2" s="80"/>
      <c r="H2" s="81"/>
      <c r="I2" s="4" t="s">
        <v>3</v>
      </c>
      <c r="J2" s="5" t="s">
        <v>4</v>
      </c>
      <c r="K2" s="2"/>
    </row>
    <row r="3" spans="1:11" ht="21.75" customHeight="1" thickBot="1" x14ac:dyDescent="0.3">
      <c r="A3" s="6"/>
      <c r="B3" s="82" t="s">
        <v>5</v>
      </c>
      <c r="C3" s="83"/>
      <c r="D3" s="82" t="s">
        <v>72</v>
      </c>
      <c r="E3" s="83"/>
      <c r="F3" s="83"/>
      <c r="G3" s="83"/>
      <c r="H3" s="84"/>
      <c r="I3" s="7">
        <v>44936</v>
      </c>
      <c r="J3" s="8">
        <v>0</v>
      </c>
      <c r="K3" s="2"/>
    </row>
    <row r="4" spans="1:11" x14ac:dyDescent="0.25">
      <c r="A4" s="85"/>
      <c r="B4" s="86"/>
      <c r="C4" s="86"/>
      <c r="D4" s="87"/>
      <c r="E4" s="87"/>
      <c r="F4" s="87"/>
      <c r="G4" s="87"/>
      <c r="H4" s="87"/>
      <c r="I4" s="86"/>
      <c r="J4" s="88"/>
      <c r="K4" s="2"/>
    </row>
    <row r="5" spans="1:11" ht="3" customHeight="1" x14ac:dyDescent="0.25">
      <c r="A5" s="89"/>
      <c r="B5" s="90"/>
      <c r="C5" s="90"/>
      <c r="D5" s="90"/>
      <c r="E5" s="90"/>
      <c r="F5" s="90"/>
      <c r="G5" s="90"/>
      <c r="H5" s="90"/>
      <c r="I5" s="90"/>
      <c r="J5" s="91"/>
      <c r="K5" s="2"/>
    </row>
    <row r="6" spans="1:11" ht="15.75" x14ac:dyDescent="0.25">
      <c r="A6" s="39" t="s">
        <v>6</v>
      </c>
      <c r="B6" s="40"/>
      <c r="C6" s="40"/>
      <c r="D6" s="40"/>
      <c r="E6" s="40"/>
      <c r="F6" s="40"/>
      <c r="G6" s="40"/>
      <c r="H6" s="40"/>
      <c r="I6" s="40"/>
      <c r="J6" s="41"/>
      <c r="K6" s="2"/>
    </row>
    <row r="7" spans="1:11" ht="15.75" x14ac:dyDescent="0.25">
      <c r="A7" s="34" t="s">
        <v>7</v>
      </c>
      <c r="B7" s="35"/>
      <c r="C7" s="35"/>
      <c r="D7" s="35"/>
      <c r="E7" s="35"/>
      <c r="F7" s="35"/>
      <c r="G7" s="35"/>
      <c r="H7" s="35"/>
      <c r="I7" s="35"/>
      <c r="J7" s="36"/>
      <c r="K7" s="2"/>
    </row>
    <row r="8" spans="1:11" x14ac:dyDescent="0.25">
      <c r="A8" s="9" t="s">
        <v>8</v>
      </c>
      <c r="B8" s="71" t="s">
        <v>9</v>
      </c>
      <c r="C8" s="72"/>
      <c r="D8" s="72"/>
      <c r="E8" s="72"/>
      <c r="F8" s="72"/>
      <c r="G8" s="72"/>
      <c r="H8" s="72"/>
      <c r="I8" s="72"/>
      <c r="J8" s="73"/>
      <c r="K8" s="2"/>
    </row>
    <row r="9" spans="1:11" x14ac:dyDescent="0.25">
      <c r="A9" s="10" t="s">
        <v>10</v>
      </c>
      <c r="B9" s="71" t="s">
        <v>11</v>
      </c>
      <c r="C9" s="72"/>
      <c r="D9" s="72"/>
      <c r="E9" s="72"/>
      <c r="F9" s="72"/>
      <c r="G9" s="72"/>
      <c r="H9" s="72"/>
      <c r="I9" s="72"/>
      <c r="J9" s="73"/>
      <c r="K9" s="2"/>
    </row>
    <row r="10" spans="1:11" x14ac:dyDescent="0.25">
      <c r="A10" s="10" t="s">
        <v>12</v>
      </c>
      <c r="B10" s="71" t="s">
        <v>13</v>
      </c>
      <c r="C10" s="72"/>
      <c r="D10" s="72"/>
      <c r="E10" s="72"/>
      <c r="F10" s="72"/>
      <c r="G10" s="72"/>
      <c r="H10" s="72"/>
      <c r="I10" s="72"/>
      <c r="J10" s="73"/>
      <c r="K10" s="2"/>
    </row>
    <row r="11" spans="1:11" ht="30.75" customHeight="1" x14ac:dyDescent="0.25">
      <c r="A11" s="9" t="s">
        <v>14</v>
      </c>
      <c r="B11" s="66" t="s">
        <v>15</v>
      </c>
      <c r="C11" s="67"/>
      <c r="D11" s="67"/>
      <c r="E11" s="67"/>
      <c r="F11" s="67"/>
      <c r="G11" s="67"/>
      <c r="H11" s="67"/>
      <c r="I11" s="67"/>
      <c r="J11" s="68"/>
    </row>
    <row r="12" spans="1:11" ht="42.75" customHeight="1" x14ac:dyDescent="0.25">
      <c r="A12" s="9" t="s">
        <v>16</v>
      </c>
      <c r="B12" s="69" t="s">
        <v>17</v>
      </c>
      <c r="C12" s="37"/>
      <c r="D12" s="37"/>
      <c r="E12" s="37"/>
      <c r="F12" s="37"/>
      <c r="G12" s="37"/>
      <c r="H12" s="37"/>
      <c r="I12" s="37"/>
      <c r="J12" s="38"/>
    </row>
    <row r="13" spans="1:11" ht="15.75" x14ac:dyDescent="0.25">
      <c r="A13" s="39" t="s">
        <v>18</v>
      </c>
      <c r="B13" s="40"/>
      <c r="C13" s="40"/>
      <c r="D13" s="40"/>
      <c r="E13" s="40"/>
      <c r="F13" s="40"/>
      <c r="G13" s="40"/>
      <c r="H13" s="40"/>
      <c r="I13" s="40"/>
      <c r="J13" s="41"/>
    </row>
    <row r="14" spans="1:11" x14ac:dyDescent="0.25">
      <c r="A14" s="9" t="s">
        <v>19</v>
      </c>
      <c r="B14" s="13">
        <v>2</v>
      </c>
      <c r="C14" s="70" t="s">
        <v>20</v>
      </c>
      <c r="D14" s="70"/>
      <c r="E14" s="70"/>
      <c r="F14" s="70"/>
      <c r="G14" s="70"/>
      <c r="H14" s="70"/>
      <c r="I14" s="70"/>
      <c r="J14" s="70"/>
    </row>
    <row r="15" spans="1:11" x14ac:dyDescent="0.25">
      <c r="A15" s="9" t="s">
        <v>21</v>
      </c>
      <c r="B15" s="14">
        <v>2.1</v>
      </c>
      <c r="C15" s="70" t="str">
        <f>IFERROR(VLOOKUP(B15,'[1]Validacion datos'!A8:B26,2,FALSE),"")</f>
        <v>Educación de calidad para todos y todas</v>
      </c>
      <c r="D15" s="70"/>
      <c r="E15" s="70"/>
      <c r="F15" s="70"/>
      <c r="G15" s="70"/>
      <c r="H15" s="70"/>
      <c r="I15" s="70"/>
      <c r="J15" s="70"/>
    </row>
    <row r="16" spans="1:11" x14ac:dyDescent="0.25">
      <c r="A16" s="9" t="s">
        <v>22</v>
      </c>
      <c r="B16" s="14" t="s">
        <v>23</v>
      </c>
      <c r="C16" s="70" t="str">
        <f>IFERROR(VLOOKUP(B16,'[1]Validacion datos'!D8:E64,2,FALSE),"")</f>
        <v>Implantar y garantizar un sistema educativo nacional de calidad</v>
      </c>
      <c r="D16" s="70"/>
      <c r="E16" s="70"/>
      <c r="F16" s="70"/>
      <c r="G16" s="70"/>
      <c r="H16" s="70"/>
      <c r="I16" s="70"/>
      <c r="J16" s="70"/>
    </row>
    <row r="17" spans="1:12" ht="15.75" x14ac:dyDescent="0.25">
      <c r="A17" s="39" t="s">
        <v>24</v>
      </c>
      <c r="B17" s="40"/>
      <c r="C17" s="40"/>
      <c r="D17" s="40"/>
      <c r="E17" s="40"/>
      <c r="F17" s="40"/>
      <c r="G17" s="40"/>
      <c r="H17" s="40"/>
      <c r="I17" s="40"/>
      <c r="J17" s="41"/>
    </row>
    <row r="18" spans="1:12" ht="29.25" customHeight="1" x14ac:dyDescent="0.25">
      <c r="A18" s="9" t="s">
        <v>25</v>
      </c>
      <c r="B18" s="37" t="s">
        <v>26</v>
      </c>
      <c r="C18" s="37"/>
      <c r="D18" s="37"/>
      <c r="E18" s="37"/>
      <c r="F18" s="37"/>
      <c r="G18" s="37"/>
      <c r="H18" s="37"/>
      <c r="I18" s="37"/>
      <c r="J18" s="38"/>
    </row>
    <row r="19" spans="1:12" ht="64.5" customHeight="1" x14ac:dyDescent="0.25">
      <c r="A19" s="15" t="s">
        <v>27</v>
      </c>
      <c r="B19" s="37" t="s">
        <v>28</v>
      </c>
      <c r="C19" s="37"/>
      <c r="D19" s="37"/>
      <c r="E19" s="37"/>
      <c r="F19" s="37"/>
      <c r="G19" s="37"/>
      <c r="H19" s="37"/>
      <c r="I19" s="37"/>
      <c r="J19" s="38"/>
    </row>
    <row r="20" spans="1:12" ht="33" customHeight="1" x14ac:dyDescent="0.25">
      <c r="A20" s="15" t="s">
        <v>29</v>
      </c>
      <c r="B20" s="37" t="s">
        <v>30</v>
      </c>
      <c r="C20" s="37"/>
      <c r="D20" s="37"/>
      <c r="E20" s="37"/>
      <c r="F20" s="37"/>
      <c r="G20" s="37"/>
      <c r="H20" s="37"/>
      <c r="I20" s="37"/>
      <c r="J20" s="38"/>
    </row>
    <row r="21" spans="1:12" ht="35.25" customHeight="1" x14ac:dyDescent="0.25">
      <c r="A21" s="15" t="s">
        <v>31</v>
      </c>
      <c r="B21" s="37" t="s">
        <v>32</v>
      </c>
      <c r="C21" s="37"/>
      <c r="D21" s="37"/>
      <c r="E21" s="37"/>
      <c r="F21" s="37"/>
      <c r="G21" s="37"/>
      <c r="H21" s="37"/>
      <c r="I21" s="37"/>
      <c r="J21" s="38"/>
      <c r="K21" s="2"/>
    </row>
    <row r="22" spans="1:12" ht="15.75" x14ac:dyDescent="0.25">
      <c r="A22" s="39" t="s">
        <v>33</v>
      </c>
      <c r="B22" s="40"/>
      <c r="C22" s="40"/>
      <c r="D22" s="40"/>
      <c r="E22" s="40"/>
      <c r="F22" s="40"/>
      <c r="G22" s="40"/>
      <c r="H22" s="40"/>
      <c r="I22" s="40"/>
      <c r="J22" s="41"/>
    </row>
    <row r="23" spans="1:12" ht="15.75" x14ac:dyDescent="0.25">
      <c r="A23" s="34" t="s">
        <v>34</v>
      </c>
      <c r="B23" s="35"/>
      <c r="C23" s="35"/>
      <c r="D23" s="35"/>
      <c r="E23" s="35"/>
      <c r="F23" s="35"/>
      <c r="G23" s="35"/>
      <c r="H23" s="35"/>
      <c r="I23" s="35"/>
      <c r="J23" s="36"/>
      <c r="K23" s="2"/>
    </row>
    <row r="24" spans="1:12" ht="15" customHeight="1" x14ac:dyDescent="0.25">
      <c r="A24" s="51" t="s">
        <v>35</v>
      </c>
      <c r="B24" s="52"/>
      <c r="C24" s="53" t="s">
        <v>36</v>
      </c>
      <c r="D24" s="54"/>
      <c r="E24" s="54"/>
      <c r="F24" s="54" t="s">
        <v>37</v>
      </c>
      <c r="G24" s="54"/>
      <c r="H24" s="52"/>
      <c r="I24" s="53" t="s">
        <v>38</v>
      </c>
      <c r="J24" s="55"/>
    </row>
    <row r="25" spans="1:12" x14ac:dyDescent="0.25">
      <c r="A25" s="56">
        <v>597063479</v>
      </c>
      <c r="B25" s="57"/>
      <c r="C25" s="58">
        <v>597063479</v>
      </c>
      <c r="D25" s="59"/>
      <c r="E25" s="60"/>
      <c r="F25" s="58">
        <v>0</v>
      </c>
      <c r="G25" s="59"/>
      <c r="H25" s="60"/>
      <c r="I25" s="61">
        <f>+IF(F25&gt;0,F25/C25,0)</f>
        <v>0</v>
      </c>
      <c r="J25" s="62"/>
    </row>
    <row r="26" spans="1:12" ht="15.75" x14ac:dyDescent="0.25">
      <c r="A26" s="34"/>
      <c r="B26" s="35"/>
      <c r="C26" s="35"/>
      <c r="D26" s="35"/>
      <c r="E26" s="35"/>
      <c r="F26" s="35"/>
      <c r="G26" s="35"/>
      <c r="H26" s="35"/>
      <c r="I26" s="35"/>
      <c r="J26" s="36"/>
      <c r="K26" s="2"/>
    </row>
    <row r="27" spans="1:12" x14ac:dyDescent="0.25">
      <c r="A27" s="16"/>
      <c r="B27"/>
      <c r="C27" s="63" t="s">
        <v>39</v>
      </c>
      <c r="D27" s="64"/>
      <c r="E27" s="63" t="s">
        <v>40</v>
      </c>
      <c r="F27" s="64"/>
      <c r="G27" s="63" t="s">
        <v>41</v>
      </c>
      <c r="H27" s="63"/>
      <c r="I27" s="63" t="s">
        <v>42</v>
      </c>
      <c r="J27" s="65"/>
    </row>
    <row r="28" spans="1:12" ht="38.25" x14ac:dyDescent="0.25">
      <c r="A28" s="17" t="s">
        <v>43</v>
      </c>
      <c r="B28" s="18" t="s">
        <v>44</v>
      </c>
      <c r="C28" s="18" t="s">
        <v>45</v>
      </c>
      <c r="D28" s="18" t="s">
        <v>46</v>
      </c>
      <c r="E28" s="18" t="s">
        <v>47</v>
      </c>
      <c r="F28" s="18" t="s">
        <v>48</v>
      </c>
      <c r="G28" s="18" t="s">
        <v>49</v>
      </c>
      <c r="H28" s="18" t="s">
        <v>50</v>
      </c>
      <c r="I28" s="18" t="s">
        <v>51</v>
      </c>
      <c r="J28" s="19" t="s">
        <v>52</v>
      </c>
    </row>
    <row r="29" spans="1:12" s="28" customFormat="1" ht="42.75" customHeight="1" x14ac:dyDescent="0.25">
      <c r="A29" s="20" t="s">
        <v>53</v>
      </c>
      <c r="B29" s="21" t="s">
        <v>54</v>
      </c>
      <c r="C29" s="22">
        <v>6000</v>
      </c>
      <c r="D29" s="23">
        <v>597063479</v>
      </c>
      <c r="E29" s="22">
        <v>6000</v>
      </c>
      <c r="F29" s="23">
        <v>597063479</v>
      </c>
      <c r="G29" s="32">
        <v>0</v>
      </c>
      <c r="H29" s="23">
        <v>0</v>
      </c>
      <c r="I29" s="24">
        <f>IF(G29&gt;0,G29/C29,0)</f>
        <v>0</v>
      </c>
      <c r="J29" s="25">
        <f>IF(H29&gt;0,H29/D29,0)</f>
        <v>0</v>
      </c>
      <c r="K29" s="26"/>
      <c r="L29" s="27"/>
    </row>
    <row r="30" spans="1:12" ht="15.75" x14ac:dyDescent="0.25">
      <c r="A30" s="39" t="s">
        <v>55</v>
      </c>
      <c r="B30" s="40"/>
      <c r="C30" s="40"/>
      <c r="D30" s="40"/>
      <c r="E30" s="40"/>
      <c r="F30" s="40"/>
      <c r="G30" s="40"/>
      <c r="H30" s="40"/>
      <c r="I30" s="40"/>
      <c r="J30" s="41"/>
    </row>
    <row r="31" spans="1:12" ht="15.75" x14ac:dyDescent="0.25">
      <c r="A31" s="34" t="s">
        <v>56</v>
      </c>
      <c r="B31" s="35"/>
      <c r="C31" s="35"/>
      <c r="D31" s="35"/>
      <c r="E31" s="35"/>
      <c r="F31" s="35"/>
      <c r="G31" s="35"/>
      <c r="H31" s="35"/>
      <c r="I31" s="35"/>
      <c r="J31" s="36"/>
      <c r="K31" s="2"/>
    </row>
    <row r="32" spans="1:12" ht="15" customHeight="1" x14ac:dyDescent="0.25">
      <c r="A32" s="29" t="s">
        <v>57</v>
      </c>
      <c r="B32" s="37" t="s">
        <v>58</v>
      </c>
      <c r="C32" s="37"/>
      <c r="D32" s="37"/>
      <c r="E32" s="37"/>
      <c r="F32" s="37"/>
      <c r="G32" s="37"/>
      <c r="H32" s="37"/>
      <c r="I32" s="37"/>
      <c r="J32" s="38"/>
    </row>
    <row r="33" spans="1:11" ht="51" customHeight="1" x14ac:dyDescent="0.25">
      <c r="A33" s="29" t="s">
        <v>59</v>
      </c>
      <c r="B33" s="37" t="s">
        <v>60</v>
      </c>
      <c r="C33" s="37"/>
      <c r="D33" s="37"/>
      <c r="E33" s="37"/>
      <c r="F33" s="37"/>
      <c r="G33" s="37"/>
      <c r="H33" s="37"/>
      <c r="I33" s="37"/>
      <c r="J33" s="38"/>
    </row>
    <row r="34" spans="1:11" ht="19.5" customHeight="1" x14ac:dyDescent="0.25">
      <c r="A34" s="29" t="s">
        <v>61</v>
      </c>
      <c r="B34" s="37" t="s">
        <v>71</v>
      </c>
      <c r="C34" s="37"/>
      <c r="D34" s="37"/>
      <c r="E34" s="37"/>
      <c r="F34" s="37"/>
      <c r="G34" s="37"/>
      <c r="H34" s="37"/>
      <c r="I34" s="37"/>
      <c r="J34" s="38"/>
    </row>
    <row r="35" spans="1:11" ht="33" customHeight="1" x14ac:dyDescent="0.25">
      <c r="A35" s="29" t="s">
        <v>62</v>
      </c>
      <c r="B35" s="37" t="s">
        <v>71</v>
      </c>
      <c r="C35" s="37"/>
      <c r="D35" s="37"/>
      <c r="E35" s="37"/>
      <c r="F35" s="37"/>
      <c r="G35" s="37"/>
      <c r="H35" s="37"/>
      <c r="I35" s="37"/>
      <c r="J35" s="38"/>
    </row>
    <row r="36" spans="1:11" ht="15.75" x14ac:dyDescent="0.25">
      <c r="A36" s="39" t="s">
        <v>63</v>
      </c>
      <c r="B36" s="40"/>
      <c r="C36" s="40"/>
      <c r="D36" s="40"/>
      <c r="E36" s="40"/>
      <c r="F36" s="40"/>
      <c r="G36" s="40"/>
      <c r="H36" s="40"/>
      <c r="I36" s="40"/>
      <c r="J36" s="41"/>
    </row>
    <row r="37" spans="1:11" ht="15.75" x14ac:dyDescent="0.25">
      <c r="A37" s="42" t="s">
        <v>64</v>
      </c>
      <c r="B37" s="43"/>
      <c r="C37" s="43"/>
      <c r="D37" s="43"/>
      <c r="E37" s="43"/>
      <c r="F37" s="43"/>
      <c r="G37" s="43"/>
      <c r="H37" s="43"/>
      <c r="I37" s="43"/>
      <c r="J37" s="44"/>
      <c r="K37" s="2"/>
    </row>
    <row r="38" spans="1:11" ht="27.75" customHeight="1" x14ac:dyDescent="0.25">
      <c r="A38" s="45" t="s">
        <v>71</v>
      </c>
      <c r="B38" s="46"/>
      <c r="C38" s="46"/>
      <c r="D38" s="46"/>
      <c r="E38" s="46"/>
      <c r="F38" s="46"/>
      <c r="G38" s="46"/>
      <c r="H38" s="46"/>
      <c r="I38" s="46"/>
      <c r="J38" s="47"/>
    </row>
    <row r="39" spans="1:11" ht="27.75" customHeight="1" x14ac:dyDescent="0.25">
      <c r="A39" s="12"/>
      <c r="B39" s="12"/>
      <c r="C39" s="12"/>
      <c r="D39" s="12"/>
      <c r="E39" s="12"/>
      <c r="F39" s="12"/>
      <c r="G39" s="12"/>
      <c r="H39" s="12"/>
      <c r="I39" s="12"/>
      <c r="J39" s="12"/>
    </row>
    <row r="40" spans="1:11" ht="30.75" customHeight="1" x14ac:dyDescent="0.25">
      <c r="A40" s="48" t="s">
        <v>65</v>
      </c>
      <c r="B40" s="48"/>
      <c r="C40" s="48"/>
      <c r="D40" s="48"/>
      <c r="E40" s="48"/>
      <c r="F40" s="48"/>
      <c r="G40" s="48"/>
      <c r="H40" s="48"/>
      <c r="I40" s="48"/>
      <c r="J40" s="48"/>
    </row>
    <row r="42" spans="1:11" ht="15.75" thickBot="1" x14ac:dyDescent="0.3">
      <c r="A42" s="30" t="s">
        <v>66</v>
      </c>
      <c r="B42" s="31">
        <v>597063479</v>
      </c>
      <c r="G42" s="49"/>
      <c r="H42" s="49"/>
      <c r="I42" s="49"/>
      <c r="J42" s="49"/>
    </row>
    <row r="43" spans="1:11" x14ac:dyDescent="0.25">
      <c r="A43" s="30" t="s">
        <v>67</v>
      </c>
      <c r="B43" s="31">
        <v>597063479</v>
      </c>
      <c r="G43" s="50" t="s">
        <v>68</v>
      </c>
      <c r="H43" s="50"/>
      <c r="I43" s="50"/>
      <c r="J43" s="50"/>
    </row>
    <row r="44" spans="1:11" x14ac:dyDescent="0.25">
      <c r="A44" s="30" t="s">
        <v>69</v>
      </c>
      <c r="B44" s="31">
        <v>0</v>
      </c>
      <c r="G44" s="33" t="s">
        <v>70</v>
      </c>
      <c r="H44" s="33"/>
      <c r="I44" s="33"/>
      <c r="J44" s="33"/>
    </row>
  </sheetData>
  <sheetProtection algorithmName="SHA-512" hashValue="M+oycRrvD9T3ZpsaAy/2WlWSGYVkm1w+m+r0pStxqQk3ymPCAqdjh/wi3eNE1GwPy9s40MLDptrXQLPCoytmPQ==" saltValue="67Dvy8VbHWWLFlyfkJxVRQ==" spinCount="100000" sheet="1" formatCells="0" formatColumns="0" formatRows="0" insertColumns="0" insertRows="0" insertHyperlinks="0" deleteColumns="0" deleteRows="0" sort="0" autoFilter="0" pivotTables="0"/>
  <mergeCells count="51">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G44:J44"/>
    <mergeCell ref="A31:J31"/>
    <mergeCell ref="B32:J32"/>
    <mergeCell ref="B33:J33"/>
    <mergeCell ref="B34:J34"/>
    <mergeCell ref="B35:J35"/>
    <mergeCell ref="A36:J36"/>
    <mergeCell ref="A37:J37"/>
    <mergeCell ref="A38:J38"/>
    <mergeCell ref="A40:J40"/>
    <mergeCell ref="G42:J42"/>
    <mergeCell ref="G43:J43"/>
  </mergeCells>
  <dataValidations count="16">
    <dataValidation allowBlank="1" showInputMessage="1" showErrorMessage="1" prompt="Monto ejecutado en el trimestre" sqref="H28:H29" xr:uid="{C7CA0359-C2B7-44A2-9E75-91569FCFB7A5}"/>
    <dataValidation allowBlank="1" showInputMessage="1" showErrorMessage="1" prompt="Meta alcanzada en el trimestre" sqref="G28:G29" xr:uid="{20E6F345-5467-4EA6-94FF-C68334EDF2A3}"/>
    <dataValidation allowBlank="1" showInputMessage="1" showErrorMessage="1" prompt="Monto presupuestado para el producto" sqref="D28:D29 F28:F29 B42:B43" xr:uid="{4CB64081-EC40-43FE-A9CD-6ABF6BAA3D1B}"/>
    <dataValidation allowBlank="1" showInputMessage="1" showErrorMessage="1" prompt="Meta anual del indicador" sqref="C28:C29 E28:E29" xr:uid="{1B0F03CF-54C5-453F-88F0-4FE9EE58C97D}"/>
    <dataValidation allowBlank="1" showInputMessage="1" showErrorMessage="1" prompt="Nombre del indicador" sqref="B28:B29" xr:uid="{14681DAA-BCF9-4577-87AC-C73A142F5CC9}"/>
    <dataValidation allowBlank="1" showInputMessage="1" showErrorMessage="1" prompt="Nombre de cada producto" sqref="A28:A29" xr:uid="{B1E47BB5-3646-4B88-A542-89275241FD74}"/>
    <dataValidation allowBlank="1" showInputMessage="1" showErrorMessage="1" prompt="¿En qué consiste el programa?" sqref="B19:J19" xr:uid="{98E9B6E5-C8F4-4E90-AE66-49FBA3C434C7}"/>
    <dataValidation allowBlank="1" showInputMessage="1" showErrorMessage="1" prompt="Presupuesto del programa" sqref="A25:C25 F25" xr:uid="{B974AC77-B5C8-42E9-AB80-BC5A700AC63E}"/>
    <dataValidation allowBlank="1" showInputMessage="1" showErrorMessage="1" prompt="Oportunidades de mejora identificadas" sqref="A38:J39" xr:uid="{F959D43D-E435-46B9-87C9-CF91FAD9E336}"/>
    <dataValidation allowBlank="1" showInputMessage="1" showErrorMessage="1" prompt="De existir desvío, explicar razones." sqref="B35:J35" xr:uid="{EE880511-8C6E-489D-B96A-6B6B198AED6B}"/>
    <dataValidation allowBlank="1" showInputMessage="1" showErrorMessage="1" prompt="1. Describir lo plasmado en el presupuesto_x000a_2. Describir lo alcanzado en términos financieros y de producción " sqref="B34:J34" xr:uid="{85CD4F38-9310-487D-9A29-1DE4C13D8B49}"/>
    <dataValidation allowBlank="1" showInputMessage="1" showErrorMessage="1" prompt="¿En qué consiste el producto? su objetivo" sqref="B33:J33" xr:uid="{4C087D82-7D32-4743-8FDD-2440B35009FE}"/>
    <dataValidation allowBlank="1" showInputMessage="1" showErrorMessage="1" prompt="Nombre del producto" sqref="B32:J32" xr:uid="{6A4AE51A-D03F-4E66-BE9C-0E98BB7997BF}"/>
    <dataValidation allowBlank="1" showInputMessage="1" showErrorMessage="1" prompt="¿A quién va dirigido el programa?, ¿qué característica tiene esta población que requiere ser beneficiada?" sqref="B20:J20" xr:uid="{1BFB80DE-9609-4119-AFC5-21843B2EB59F}"/>
    <dataValidation allowBlank="1" showInputMessage="1" prompt="Nombre del capítulo" sqref="B8:J10" xr:uid="{9E4CFA9F-B01C-416B-84DD-BE33E779122D}"/>
    <dataValidation allowBlank="1" sqref="A8" xr:uid="{48D0ACF5-AEC3-4F33-ACEC-73D0EC05EA60}"/>
  </dataValidations>
  <printOptions horizontalCentered="1"/>
  <pageMargins left="0.70866141732283472" right="0.70866141732283472" top="0.74803149606299213" bottom="0.74803149606299213" header="0.31496062992125984" footer="0.31496062992125984"/>
  <pageSetup scale="60"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60A62-CFB6-4487-9DC7-084943A9C7EA}">
  <dimension ref="A1:L44"/>
  <sheetViews>
    <sheetView topLeftCell="A21" workbookViewId="0">
      <selection activeCell="K4" sqref="K4"/>
    </sheetView>
  </sheetViews>
  <sheetFormatPr baseColWidth="10" defaultRowHeight="15" x14ac:dyDescent="0.25"/>
  <cols>
    <col min="1" max="1" width="23" style="11" customWidth="1"/>
    <col min="2" max="2" width="19.85546875" style="11" bestFit="1" customWidth="1"/>
    <col min="3" max="10" width="12.7109375" style="11" customWidth="1"/>
    <col min="11" max="11" width="11.42578125" style="11"/>
  </cols>
  <sheetData>
    <row r="1" spans="1:11" ht="21.75" customHeight="1" thickBot="1" x14ac:dyDescent="0.3">
      <c r="A1" s="1"/>
      <c r="B1" s="74" t="s">
        <v>0</v>
      </c>
      <c r="C1" s="75"/>
      <c r="D1" s="75"/>
      <c r="E1" s="75"/>
      <c r="F1" s="75"/>
      <c r="G1" s="75"/>
      <c r="H1" s="75"/>
      <c r="I1" s="75"/>
      <c r="J1" s="76"/>
      <c r="K1" s="2"/>
    </row>
    <row r="2" spans="1:11" ht="21.75" customHeight="1" thickBot="1" x14ac:dyDescent="0.3">
      <c r="A2" s="3"/>
      <c r="B2" s="77" t="s">
        <v>1</v>
      </c>
      <c r="C2" s="78"/>
      <c r="D2" s="79" t="s">
        <v>2</v>
      </c>
      <c r="E2" s="80"/>
      <c r="F2" s="80"/>
      <c r="G2" s="80"/>
      <c r="H2" s="81"/>
      <c r="I2" s="4" t="s">
        <v>3</v>
      </c>
      <c r="J2" s="5" t="s">
        <v>4</v>
      </c>
      <c r="K2" s="2"/>
    </row>
    <row r="3" spans="1:11" ht="21.75" customHeight="1" thickBot="1" x14ac:dyDescent="0.3">
      <c r="A3" s="6"/>
      <c r="B3" s="82" t="s">
        <v>5</v>
      </c>
      <c r="C3" s="83"/>
      <c r="D3" s="82" t="s">
        <v>72</v>
      </c>
      <c r="E3" s="83"/>
      <c r="F3" s="83"/>
      <c r="G3" s="83"/>
      <c r="H3" s="84"/>
      <c r="I3" s="7">
        <v>45016</v>
      </c>
      <c r="J3" s="8">
        <v>0</v>
      </c>
      <c r="K3" s="2"/>
    </row>
    <row r="4" spans="1:11" x14ac:dyDescent="0.25">
      <c r="A4" s="85"/>
      <c r="B4" s="86"/>
      <c r="C4" s="86"/>
      <c r="D4" s="87"/>
      <c r="E4" s="87"/>
      <c r="F4" s="87"/>
      <c r="G4" s="87"/>
      <c r="H4" s="87"/>
      <c r="I4" s="86"/>
      <c r="J4" s="88"/>
      <c r="K4" s="2"/>
    </row>
    <row r="5" spans="1:11" ht="3" customHeight="1" x14ac:dyDescent="0.25">
      <c r="A5" s="89"/>
      <c r="B5" s="90"/>
      <c r="C5" s="90"/>
      <c r="D5" s="90"/>
      <c r="E5" s="90"/>
      <c r="F5" s="90"/>
      <c r="G5" s="90"/>
      <c r="H5" s="90"/>
      <c r="I5" s="90"/>
      <c r="J5" s="91"/>
      <c r="K5" s="2"/>
    </row>
    <row r="6" spans="1:11" ht="15.75" x14ac:dyDescent="0.25">
      <c r="A6" s="39" t="s">
        <v>6</v>
      </c>
      <c r="B6" s="40"/>
      <c r="C6" s="40"/>
      <c r="D6" s="40"/>
      <c r="E6" s="40"/>
      <c r="F6" s="40"/>
      <c r="G6" s="40"/>
      <c r="H6" s="40"/>
      <c r="I6" s="40"/>
      <c r="J6" s="41"/>
      <c r="K6" s="2"/>
    </row>
    <row r="7" spans="1:11" ht="15.75" x14ac:dyDescent="0.25">
      <c r="A7" s="34" t="s">
        <v>7</v>
      </c>
      <c r="B7" s="35"/>
      <c r="C7" s="35"/>
      <c r="D7" s="35"/>
      <c r="E7" s="35"/>
      <c r="F7" s="35"/>
      <c r="G7" s="35"/>
      <c r="H7" s="35"/>
      <c r="I7" s="35"/>
      <c r="J7" s="36"/>
      <c r="K7" s="2"/>
    </row>
    <row r="8" spans="1:11" x14ac:dyDescent="0.25">
      <c r="A8" s="9" t="s">
        <v>8</v>
      </c>
      <c r="B8" s="71" t="s">
        <v>9</v>
      </c>
      <c r="C8" s="72"/>
      <c r="D8" s="72"/>
      <c r="E8" s="72"/>
      <c r="F8" s="72"/>
      <c r="G8" s="72"/>
      <c r="H8" s="72"/>
      <c r="I8" s="72"/>
      <c r="J8" s="73"/>
      <c r="K8" s="2"/>
    </row>
    <row r="9" spans="1:11" x14ac:dyDescent="0.25">
      <c r="A9" s="10" t="s">
        <v>10</v>
      </c>
      <c r="B9" s="71" t="s">
        <v>11</v>
      </c>
      <c r="C9" s="72"/>
      <c r="D9" s="72"/>
      <c r="E9" s="72"/>
      <c r="F9" s="72"/>
      <c r="G9" s="72"/>
      <c r="H9" s="72"/>
      <c r="I9" s="72"/>
      <c r="J9" s="73"/>
      <c r="K9" s="2"/>
    </row>
    <row r="10" spans="1:11" x14ac:dyDescent="0.25">
      <c r="A10" s="10" t="s">
        <v>12</v>
      </c>
      <c r="B10" s="71" t="s">
        <v>13</v>
      </c>
      <c r="C10" s="72"/>
      <c r="D10" s="72"/>
      <c r="E10" s="72"/>
      <c r="F10" s="72"/>
      <c r="G10" s="72"/>
      <c r="H10" s="72"/>
      <c r="I10" s="72"/>
      <c r="J10" s="73"/>
      <c r="K10" s="2"/>
    </row>
    <row r="11" spans="1:11" ht="30.75" customHeight="1" x14ac:dyDescent="0.25">
      <c r="A11" s="9" t="s">
        <v>14</v>
      </c>
      <c r="B11" s="66" t="s">
        <v>15</v>
      </c>
      <c r="C11" s="67"/>
      <c r="D11" s="67"/>
      <c r="E11" s="67"/>
      <c r="F11" s="67"/>
      <c r="G11" s="67"/>
      <c r="H11" s="67"/>
      <c r="I11" s="67"/>
      <c r="J11" s="68"/>
    </row>
    <row r="12" spans="1:11" ht="42.75" customHeight="1" x14ac:dyDescent="0.25">
      <c r="A12" s="9" t="s">
        <v>16</v>
      </c>
      <c r="B12" s="69" t="s">
        <v>17</v>
      </c>
      <c r="C12" s="37"/>
      <c r="D12" s="37"/>
      <c r="E12" s="37"/>
      <c r="F12" s="37"/>
      <c r="G12" s="37"/>
      <c r="H12" s="37"/>
      <c r="I12" s="37"/>
      <c r="J12" s="38"/>
    </row>
    <row r="13" spans="1:11" ht="15.75" x14ac:dyDescent="0.25">
      <c r="A13" s="39" t="s">
        <v>18</v>
      </c>
      <c r="B13" s="40"/>
      <c r="C13" s="40"/>
      <c r="D13" s="40"/>
      <c r="E13" s="40"/>
      <c r="F13" s="40"/>
      <c r="G13" s="40"/>
      <c r="H13" s="40"/>
      <c r="I13" s="40"/>
      <c r="J13" s="41"/>
    </row>
    <row r="14" spans="1:11" x14ac:dyDescent="0.25">
      <c r="A14" s="9" t="s">
        <v>19</v>
      </c>
      <c r="B14" s="13">
        <v>2</v>
      </c>
      <c r="C14" s="70" t="s">
        <v>20</v>
      </c>
      <c r="D14" s="70"/>
      <c r="E14" s="70"/>
      <c r="F14" s="70"/>
      <c r="G14" s="70"/>
      <c r="H14" s="70"/>
      <c r="I14" s="70"/>
      <c r="J14" s="70"/>
    </row>
    <row r="15" spans="1:11" x14ac:dyDescent="0.25">
      <c r="A15" s="9" t="s">
        <v>21</v>
      </c>
      <c r="B15" s="14">
        <v>2.1</v>
      </c>
      <c r="C15" s="70" t="str">
        <f>IFERROR(VLOOKUP(B15,'[1]Validacion datos'!A8:B26,2,FALSE),"")</f>
        <v>Educación de calidad para todos y todas</v>
      </c>
      <c r="D15" s="70"/>
      <c r="E15" s="70"/>
      <c r="F15" s="70"/>
      <c r="G15" s="70"/>
      <c r="H15" s="70"/>
      <c r="I15" s="70"/>
      <c r="J15" s="70"/>
    </row>
    <row r="16" spans="1:11" x14ac:dyDescent="0.25">
      <c r="A16" s="9" t="s">
        <v>22</v>
      </c>
      <c r="B16" s="14" t="s">
        <v>23</v>
      </c>
      <c r="C16" s="70" t="str">
        <f>IFERROR(VLOOKUP(B16,'[1]Validacion datos'!D8:E64,2,FALSE),"")</f>
        <v>Implantar y garantizar un sistema educativo nacional de calidad</v>
      </c>
      <c r="D16" s="70"/>
      <c r="E16" s="70"/>
      <c r="F16" s="70"/>
      <c r="G16" s="70"/>
      <c r="H16" s="70"/>
      <c r="I16" s="70"/>
      <c r="J16" s="70"/>
    </row>
    <row r="17" spans="1:12" ht="15.75" x14ac:dyDescent="0.25">
      <c r="A17" s="39" t="s">
        <v>24</v>
      </c>
      <c r="B17" s="40"/>
      <c r="C17" s="40"/>
      <c r="D17" s="40"/>
      <c r="E17" s="40"/>
      <c r="F17" s="40"/>
      <c r="G17" s="40"/>
      <c r="H17" s="40"/>
      <c r="I17" s="40"/>
      <c r="J17" s="41"/>
    </row>
    <row r="18" spans="1:12" ht="29.25" customHeight="1" x14ac:dyDescent="0.25">
      <c r="A18" s="9" t="s">
        <v>25</v>
      </c>
      <c r="B18" s="37" t="s">
        <v>26</v>
      </c>
      <c r="C18" s="37"/>
      <c r="D18" s="37"/>
      <c r="E18" s="37"/>
      <c r="F18" s="37"/>
      <c r="G18" s="37"/>
      <c r="H18" s="37"/>
      <c r="I18" s="37"/>
      <c r="J18" s="38"/>
    </row>
    <row r="19" spans="1:12" ht="64.5" customHeight="1" x14ac:dyDescent="0.25">
      <c r="A19" s="15" t="s">
        <v>27</v>
      </c>
      <c r="B19" s="37" t="s">
        <v>15</v>
      </c>
      <c r="C19" s="37"/>
      <c r="D19" s="37"/>
      <c r="E19" s="37"/>
      <c r="F19" s="37"/>
      <c r="G19" s="37"/>
      <c r="H19" s="37"/>
      <c r="I19" s="37"/>
      <c r="J19" s="38"/>
    </row>
    <row r="20" spans="1:12" ht="33" customHeight="1" x14ac:dyDescent="0.25">
      <c r="A20" s="15" t="s">
        <v>29</v>
      </c>
      <c r="B20" s="37" t="s">
        <v>30</v>
      </c>
      <c r="C20" s="37"/>
      <c r="D20" s="37"/>
      <c r="E20" s="37"/>
      <c r="F20" s="37"/>
      <c r="G20" s="37"/>
      <c r="H20" s="37"/>
      <c r="I20" s="37"/>
      <c r="J20" s="38"/>
    </row>
    <row r="21" spans="1:12" ht="35.25" customHeight="1" x14ac:dyDescent="0.25">
      <c r="A21" s="15" t="s">
        <v>31</v>
      </c>
      <c r="B21" s="37" t="s">
        <v>32</v>
      </c>
      <c r="C21" s="37"/>
      <c r="D21" s="37"/>
      <c r="E21" s="37"/>
      <c r="F21" s="37"/>
      <c r="G21" s="37"/>
      <c r="H21" s="37"/>
      <c r="I21" s="37"/>
      <c r="J21" s="38"/>
      <c r="K21" s="2"/>
    </row>
    <row r="22" spans="1:12" ht="15.75" x14ac:dyDescent="0.25">
      <c r="A22" s="39" t="s">
        <v>33</v>
      </c>
      <c r="B22" s="40"/>
      <c r="C22" s="40"/>
      <c r="D22" s="40"/>
      <c r="E22" s="40"/>
      <c r="F22" s="40"/>
      <c r="G22" s="40"/>
      <c r="H22" s="40"/>
      <c r="I22" s="40"/>
      <c r="J22" s="41"/>
    </row>
    <row r="23" spans="1:12" ht="15.75" x14ac:dyDescent="0.25">
      <c r="A23" s="34" t="s">
        <v>34</v>
      </c>
      <c r="B23" s="35"/>
      <c r="C23" s="35"/>
      <c r="D23" s="35"/>
      <c r="E23" s="35"/>
      <c r="F23" s="35"/>
      <c r="G23" s="35"/>
      <c r="H23" s="35"/>
      <c r="I23" s="35"/>
      <c r="J23" s="36"/>
      <c r="K23" s="2"/>
    </row>
    <row r="24" spans="1:12" ht="15" customHeight="1" x14ac:dyDescent="0.25">
      <c r="A24" s="51" t="s">
        <v>35</v>
      </c>
      <c r="B24" s="52"/>
      <c r="C24" s="53" t="s">
        <v>36</v>
      </c>
      <c r="D24" s="54"/>
      <c r="E24" s="54"/>
      <c r="F24" s="54" t="s">
        <v>37</v>
      </c>
      <c r="G24" s="54"/>
      <c r="H24" s="52"/>
      <c r="I24" s="53" t="s">
        <v>38</v>
      </c>
      <c r="J24" s="55"/>
    </row>
    <row r="25" spans="1:12" x14ac:dyDescent="0.25">
      <c r="A25" s="56">
        <v>597063479</v>
      </c>
      <c r="B25" s="57"/>
      <c r="C25" s="58">
        <v>597063479</v>
      </c>
      <c r="D25" s="59"/>
      <c r="E25" s="60"/>
      <c r="F25" s="58">
        <v>130005373.15000001</v>
      </c>
      <c r="G25" s="59"/>
      <c r="H25" s="60"/>
      <c r="I25" s="61">
        <f>+IF(F25&gt;0,F25/C25,0)</f>
        <v>0.21774129170945322</v>
      </c>
      <c r="J25" s="62"/>
    </row>
    <row r="26" spans="1:12" ht="15.75" x14ac:dyDescent="0.25">
      <c r="A26" s="34"/>
      <c r="B26" s="35"/>
      <c r="C26" s="35"/>
      <c r="D26" s="35"/>
      <c r="E26" s="35"/>
      <c r="F26" s="35"/>
      <c r="G26" s="35"/>
      <c r="H26" s="35"/>
      <c r="I26" s="35"/>
      <c r="J26" s="36"/>
      <c r="K26" s="2"/>
    </row>
    <row r="27" spans="1:12" x14ac:dyDescent="0.25">
      <c r="A27" s="16"/>
      <c r="B27"/>
      <c r="C27" s="63" t="s">
        <v>39</v>
      </c>
      <c r="D27" s="64"/>
      <c r="E27" s="63" t="s">
        <v>40</v>
      </c>
      <c r="F27" s="64"/>
      <c r="G27" s="63" t="s">
        <v>41</v>
      </c>
      <c r="H27" s="63"/>
      <c r="I27" s="63" t="s">
        <v>42</v>
      </c>
      <c r="J27" s="65"/>
    </row>
    <row r="28" spans="1:12" ht="38.25" x14ac:dyDescent="0.25">
      <c r="A28" s="17" t="s">
        <v>43</v>
      </c>
      <c r="B28" s="18" t="s">
        <v>44</v>
      </c>
      <c r="C28" s="18" t="s">
        <v>45</v>
      </c>
      <c r="D28" s="18" t="s">
        <v>46</v>
      </c>
      <c r="E28" s="18" t="s">
        <v>47</v>
      </c>
      <c r="F28" s="18" t="s">
        <v>48</v>
      </c>
      <c r="G28" s="18" t="s">
        <v>49</v>
      </c>
      <c r="H28" s="18" t="s">
        <v>50</v>
      </c>
      <c r="I28" s="18" t="s">
        <v>51</v>
      </c>
      <c r="J28" s="19" t="s">
        <v>52</v>
      </c>
    </row>
    <row r="29" spans="1:12" s="28" customFormat="1" ht="42.75" customHeight="1" x14ac:dyDescent="0.25">
      <c r="A29" s="20" t="s">
        <v>53</v>
      </c>
      <c r="B29" s="21" t="s">
        <v>54</v>
      </c>
      <c r="C29" s="23">
        <v>6000</v>
      </c>
      <c r="D29" s="23">
        <v>597063479</v>
      </c>
      <c r="E29" s="23">
        <v>6000</v>
      </c>
      <c r="F29" s="23">
        <v>597063479</v>
      </c>
      <c r="G29" s="23">
        <v>5940</v>
      </c>
      <c r="H29" s="23">
        <v>130005373.15000001</v>
      </c>
      <c r="I29" s="24">
        <f>IF(G29&gt;0,G29/C29,0)</f>
        <v>0.99</v>
      </c>
      <c r="J29" s="25">
        <f>IF(H29&gt;0,H29/D29,0)</f>
        <v>0.21774129170945322</v>
      </c>
      <c r="K29" s="26"/>
      <c r="L29" s="27"/>
    </row>
    <row r="30" spans="1:12" ht="15.75" x14ac:dyDescent="0.25">
      <c r="A30" s="39" t="s">
        <v>55</v>
      </c>
      <c r="B30" s="40"/>
      <c r="C30" s="40"/>
      <c r="D30" s="40"/>
      <c r="E30" s="40"/>
      <c r="F30" s="40"/>
      <c r="G30" s="40"/>
      <c r="H30" s="40"/>
      <c r="I30" s="40"/>
      <c r="J30" s="41"/>
    </row>
    <row r="31" spans="1:12" ht="15.75" x14ac:dyDescent="0.25">
      <c r="A31" s="34" t="s">
        <v>56</v>
      </c>
      <c r="B31" s="35"/>
      <c r="C31" s="35"/>
      <c r="D31" s="35"/>
      <c r="E31" s="35"/>
      <c r="F31" s="35"/>
      <c r="G31" s="35"/>
      <c r="H31" s="35"/>
      <c r="I31" s="35"/>
      <c r="J31" s="36"/>
      <c r="K31" s="2"/>
    </row>
    <row r="32" spans="1:12" ht="15" customHeight="1" x14ac:dyDescent="0.25">
      <c r="A32" s="29" t="s">
        <v>57</v>
      </c>
      <c r="B32" s="37" t="s">
        <v>58</v>
      </c>
      <c r="C32" s="37"/>
      <c r="D32" s="37"/>
      <c r="E32" s="37"/>
      <c r="F32" s="37"/>
      <c r="G32" s="37"/>
      <c r="H32" s="37"/>
      <c r="I32" s="37"/>
      <c r="J32" s="38"/>
    </row>
    <row r="33" spans="1:11" ht="51" customHeight="1" x14ac:dyDescent="0.25">
      <c r="A33" s="29" t="s">
        <v>59</v>
      </c>
      <c r="B33" s="37" t="s">
        <v>60</v>
      </c>
      <c r="C33" s="37"/>
      <c r="D33" s="37"/>
      <c r="E33" s="37"/>
      <c r="F33" s="37"/>
      <c r="G33" s="37"/>
      <c r="H33" s="37"/>
      <c r="I33" s="37"/>
      <c r="J33" s="38"/>
    </row>
    <row r="34" spans="1:11" ht="33.75" customHeight="1" x14ac:dyDescent="0.25">
      <c r="A34" s="29" t="s">
        <v>61</v>
      </c>
      <c r="B34" s="37" t="s">
        <v>73</v>
      </c>
      <c r="C34" s="37"/>
      <c r="D34" s="37"/>
      <c r="E34" s="37"/>
      <c r="F34" s="37"/>
      <c r="G34" s="37"/>
      <c r="H34" s="37"/>
      <c r="I34" s="37"/>
      <c r="J34" s="38"/>
    </row>
    <row r="35" spans="1:11" ht="33" customHeight="1" x14ac:dyDescent="0.25">
      <c r="A35" s="29" t="s">
        <v>62</v>
      </c>
      <c r="B35" s="37" t="s">
        <v>71</v>
      </c>
      <c r="C35" s="37"/>
      <c r="D35" s="37"/>
      <c r="E35" s="37"/>
      <c r="F35" s="37"/>
      <c r="G35" s="37"/>
      <c r="H35" s="37"/>
      <c r="I35" s="37"/>
      <c r="J35" s="38"/>
    </row>
    <row r="36" spans="1:11" ht="15.75" x14ac:dyDescent="0.25">
      <c r="A36" s="39" t="s">
        <v>63</v>
      </c>
      <c r="B36" s="40"/>
      <c r="C36" s="40"/>
      <c r="D36" s="40"/>
      <c r="E36" s="40"/>
      <c r="F36" s="40"/>
      <c r="G36" s="40"/>
      <c r="H36" s="40"/>
      <c r="I36" s="40"/>
      <c r="J36" s="41"/>
    </row>
    <row r="37" spans="1:11" ht="15.75" x14ac:dyDescent="0.25">
      <c r="A37" s="42" t="s">
        <v>64</v>
      </c>
      <c r="B37" s="43"/>
      <c r="C37" s="43"/>
      <c r="D37" s="43"/>
      <c r="E37" s="43"/>
      <c r="F37" s="43"/>
      <c r="G37" s="43"/>
      <c r="H37" s="43"/>
      <c r="I37" s="43"/>
      <c r="J37" s="44"/>
      <c r="K37" s="2"/>
    </row>
    <row r="38" spans="1:11" ht="27.75" customHeight="1" x14ac:dyDescent="0.25">
      <c r="A38" s="45" t="s">
        <v>71</v>
      </c>
      <c r="B38" s="46"/>
      <c r="C38" s="46"/>
      <c r="D38" s="46"/>
      <c r="E38" s="46"/>
      <c r="F38" s="46"/>
      <c r="G38" s="46"/>
      <c r="H38" s="46"/>
      <c r="I38" s="46"/>
      <c r="J38" s="47"/>
    </row>
    <row r="39" spans="1:11" ht="27.75" customHeight="1" x14ac:dyDescent="0.25">
      <c r="A39" s="12"/>
      <c r="B39" s="12"/>
      <c r="C39" s="12"/>
      <c r="D39" s="12"/>
      <c r="E39" s="12"/>
      <c r="F39" s="12"/>
      <c r="G39" s="12"/>
      <c r="H39" s="12"/>
      <c r="I39" s="12"/>
      <c r="J39" s="12"/>
    </row>
    <row r="40" spans="1:11" ht="30.75" customHeight="1" x14ac:dyDescent="0.25">
      <c r="A40" s="48" t="s">
        <v>65</v>
      </c>
      <c r="B40" s="48"/>
      <c r="C40" s="48"/>
      <c r="D40" s="48"/>
      <c r="E40" s="48"/>
      <c r="F40" s="48"/>
      <c r="G40" s="48"/>
      <c r="H40" s="48"/>
      <c r="I40" s="48"/>
      <c r="J40" s="48"/>
    </row>
    <row r="42" spans="1:11" ht="15.75" thickBot="1" x14ac:dyDescent="0.3">
      <c r="A42" s="30" t="s">
        <v>66</v>
      </c>
      <c r="B42" s="31">
        <v>597063479</v>
      </c>
      <c r="G42" s="49"/>
      <c r="H42" s="49"/>
      <c r="I42" s="49"/>
      <c r="J42" s="49"/>
    </row>
    <row r="43" spans="1:11" x14ac:dyDescent="0.25">
      <c r="A43" s="30" t="s">
        <v>67</v>
      </c>
      <c r="B43" s="31">
        <v>597063479</v>
      </c>
      <c r="G43" s="50" t="s">
        <v>68</v>
      </c>
      <c r="H43" s="50"/>
      <c r="I43" s="50"/>
      <c r="J43" s="50"/>
    </row>
    <row r="44" spans="1:11" x14ac:dyDescent="0.25">
      <c r="A44" s="30" t="s">
        <v>69</v>
      </c>
      <c r="B44" s="31">
        <v>130005373.15000001</v>
      </c>
      <c r="G44" s="33" t="s">
        <v>70</v>
      </c>
      <c r="H44" s="33"/>
      <c r="I44" s="33"/>
      <c r="J44" s="33"/>
    </row>
  </sheetData>
  <sheetProtection algorithmName="SHA-512" hashValue="fyeE3eL5pnfNy0P3qJWzzRZhmX79ikoLqpZ26sKyrHtQd5T3cIv6AFrpnoE3RZrVnx1J1sY5XH5PjP3qHZI5hQ==" saltValue="axD7vp4GsnGSZRxWaC3OzA==" spinCount="100000" sheet="1" formatCells="0" formatColumns="0" formatRows="0" insertColumns="0" insertRows="0" insertHyperlinks="0" deleteColumns="0" deleteRows="0" sort="0" autoFilter="0" pivotTables="0"/>
  <mergeCells count="51">
    <mergeCell ref="G44:J44"/>
    <mergeCell ref="A31:J31"/>
    <mergeCell ref="B32:J32"/>
    <mergeCell ref="B33:J33"/>
    <mergeCell ref="B34:J34"/>
    <mergeCell ref="B35:J35"/>
    <mergeCell ref="A36:J36"/>
    <mergeCell ref="A37:J37"/>
    <mergeCell ref="A38:J38"/>
    <mergeCell ref="A40:J40"/>
    <mergeCell ref="G42:J42"/>
    <mergeCell ref="G43:J43"/>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s>
  <dataValidations count="16">
    <dataValidation allowBlank="1" sqref="A8" xr:uid="{A80010B3-DA46-4443-8C23-56CD71411DD6}"/>
    <dataValidation allowBlank="1" showInputMessage="1" prompt="Nombre del capítulo" sqref="B8:J10" xr:uid="{CF66CDCB-4CAC-44E6-AB4E-5C771DAB0E11}"/>
    <dataValidation allowBlank="1" showInputMessage="1" showErrorMessage="1" prompt="¿A quién va dirigido el programa?, ¿qué característica tiene esta población que requiere ser beneficiada?" sqref="B20:J20" xr:uid="{EAB64BF0-18E5-4B92-A2F6-43F3E2822F6F}"/>
    <dataValidation allowBlank="1" showInputMessage="1" showErrorMessage="1" prompt="Nombre del producto" sqref="B32:J32" xr:uid="{F6D9EB34-19E5-41B4-A17F-CF934450494C}"/>
    <dataValidation allowBlank="1" showInputMessage="1" showErrorMessage="1" prompt="¿En qué consiste el producto? su objetivo" sqref="B33:J33" xr:uid="{579EE8CF-C639-46D2-9B58-AFEB1793192E}"/>
    <dataValidation allowBlank="1" showInputMessage="1" showErrorMessage="1" prompt="1. Describir lo plasmado en el presupuesto_x000a_2. Describir lo alcanzado en términos financieros y de producción " sqref="B34:J34" xr:uid="{422B534B-B70F-4F51-96E1-6B97C08BDC59}"/>
    <dataValidation allowBlank="1" showInputMessage="1" showErrorMessage="1" prompt="De existir desvío, explicar razones." sqref="B35:J35" xr:uid="{41A3DD46-D564-4ABE-9D71-DC3CB075EF0C}"/>
    <dataValidation allowBlank="1" showInputMessage="1" showErrorMessage="1" prompt="Oportunidades de mejora identificadas" sqref="A38:J39" xr:uid="{5954B4E3-9611-4D4D-AD58-EEEB6930B1E0}"/>
    <dataValidation allowBlank="1" showInputMessage="1" showErrorMessage="1" prompt="Presupuesto del programa" sqref="A25:C25 F25" xr:uid="{6F968FCA-F577-482E-B9F7-DF6EEA500335}"/>
    <dataValidation allowBlank="1" showInputMessage="1" showErrorMessage="1" prompt="¿En qué consiste el programa?" sqref="B19:J19" xr:uid="{EF53B4A7-2AB9-424A-9D2C-006B4A47ABF1}"/>
    <dataValidation allowBlank="1" showInputMessage="1" showErrorMessage="1" prompt="Nombre de cada producto" sqref="A28:A29" xr:uid="{85D9FF70-A83F-4934-8E2C-AF6305068813}"/>
    <dataValidation allowBlank="1" showInputMessage="1" showErrorMessage="1" prompt="Nombre del indicador" sqref="B28:B29" xr:uid="{391957C4-5C5D-4CF9-BCDC-3465725C0327}"/>
    <dataValidation allowBlank="1" showInputMessage="1" showErrorMessage="1" prompt="Meta anual del indicador" sqref="C28:C29 E28:E29" xr:uid="{CFE751A5-9A10-48E1-9325-12052A9F91A2}"/>
    <dataValidation allowBlank="1" showInputMessage="1" showErrorMessage="1" prompt="Monto presupuestado para el producto" sqref="D28:D29 F28:F29 B42:B43" xr:uid="{1FFF1AA7-1057-4317-BD58-0334F0F1E2D1}"/>
    <dataValidation allowBlank="1" showInputMessage="1" showErrorMessage="1" prompt="Meta alcanzada en el trimestre" sqref="G28:G29" xr:uid="{20BA6FA4-2427-4D55-B945-D1E2896C100D}"/>
    <dataValidation allowBlank="1" showInputMessage="1" showErrorMessage="1" prompt="Monto ejecutado en el trimestre" sqref="H28:H29" xr:uid="{950ED018-CF22-4652-BF51-CC640A22303C}"/>
  </dataValidations>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BDAEA-BF65-4DD7-B161-2F7F67930727}">
  <dimension ref="A1:L44"/>
  <sheetViews>
    <sheetView topLeftCell="A21" zoomScaleNormal="100" workbookViewId="0">
      <selection activeCell="C29" sqref="C29"/>
    </sheetView>
  </sheetViews>
  <sheetFormatPr baseColWidth="10" defaultRowHeight="15" x14ac:dyDescent="0.25"/>
  <cols>
    <col min="1" max="1" width="23" style="11" customWidth="1"/>
    <col min="2" max="2" width="19.85546875" style="11" bestFit="1" customWidth="1"/>
    <col min="3" max="10" width="12.7109375" style="11" customWidth="1"/>
    <col min="11" max="11" width="11.42578125" style="11"/>
  </cols>
  <sheetData>
    <row r="1" spans="1:11" ht="21.75" customHeight="1" thickBot="1" x14ac:dyDescent="0.3">
      <c r="A1" s="1"/>
      <c r="B1" s="74" t="s">
        <v>0</v>
      </c>
      <c r="C1" s="75"/>
      <c r="D1" s="75"/>
      <c r="E1" s="75"/>
      <c r="F1" s="75"/>
      <c r="G1" s="75"/>
      <c r="H1" s="75"/>
      <c r="I1" s="75"/>
      <c r="J1" s="76"/>
      <c r="K1" s="2"/>
    </row>
    <row r="2" spans="1:11" ht="21.75" customHeight="1" thickBot="1" x14ac:dyDescent="0.3">
      <c r="A2" s="3"/>
      <c r="B2" s="77" t="s">
        <v>1</v>
      </c>
      <c r="C2" s="78"/>
      <c r="D2" s="79" t="s">
        <v>2</v>
      </c>
      <c r="E2" s="80"/>
      <c r="F2" s="80"/>
      <c r="G2" s="80"/>
      <c r="H2" s="81"/>
      <c r="I2" s="4" t="s">
        <v>3</v>
      </c>
      <c r="J2" s="5" t="s">
        <v>4</v>
      </c>
      <c r="K2" s="2"/>
    </row>
    <row r="3" spans="1:11" ht="21.75" customHeight="1" thickBot="1" x14ac:dyDescent="0.3">
      <c r="A3" s="6"/>
      <c r="B3" s="82" t="s">
        <v>5</v>
      </c>
      <c r="C3" s="83"/>
      <c r="D3" s="82" t="s">
        <v>72</v>
      </c>
      <c r="E3" s="83"/>
      <c r="F3" s="83"/>
      <c r="G3" s="83"/>
      <c r="H3" s="84"/>
      <c r="I3" s="7">
        <v>45107</v>
      </c>
      <c r="J3" s="8">
        <v>0</v>
      </c>
      <c r="K3" s="2"/>
    </row>
    <row r="4" spans="1:11" x14ac:dyDescent="0.25">
      <c r="A4" s="85"/>
      <c r="B4" s="86"/>
      <c r="C4" s="86"/>
      <c r="D4" s="87"/>
      <c r="E4" s="87"/>
      <c r="F4" s="87"/>
      <c r="G4" s="87"/>
      <c r="H4" s="87"/>
      <c r="I4" s="86"/>
      <c r="J4" s="88"/>
      <c r="K4" s="2"/>
    </row>
    <row r="5" spans="1:11" ht="3" customHeight="1" x14ac:dyDescent="0.25">
      <c r="A5" s="89"/>
      <c r="B5" s="90"/>
      <c r="C5" s="90"/>
      <c r="D5" s="90"/>
      <c r="E5" s="90"/>
      <c r="F5" s="90"/>
      <c r="G5" s="90"/>
      <c r="H5" s="90"/>
      <c r="I5" s="90"/>
      <c r="J5" s="91"/>
      <c r="K5" s="2"/>
    </row>
    <row r="6" spans="1:11" ht="15.75" x14ac:dyDescent="0.25">
      <c r="A6" s="39" t="s">
        <v>6</v>
      </c>
      <c r="B6" s="40"/>
      <c r="C6" s="40"/>
      <c r="D6" s="40"/>
      <c r="E6" s="40"/>
      <c r="F6" s="40"/>
      <c r="G6" s="40"/>
      <c r="H6" s="40"/>
      <c r="I6" s="40"/>
      <c r="J6" s="41"/>
      <c r="K6" s="2"/>
    </row>
    <row r="7" spans="1:11" ht="15.75" x14ac:dyDescent="0.25">
      <c r="A7" s="34" t="s">
        <v>7</v>
      </c>
      <c r="B7" s="35"/>
      <c r="C7" s="35"/>
      <c r="D7" s="35"/>
      <c r="E7" s="35"/>
      <c r="F7" s="35"/>
      <c r="G7" s="35"/>
      <c r="H7" s="35"/>
      <c r="I7" s="35"/>
      <c r="J7" s="36"/>
      <c r="K7" s="2"/>
    </row>
    <row r="8" spans="1:11" x14ac:dyDescent="0.25">
      <c r="A8" s="9" t="s">
        <v>8</v>
      </c>
      <c r="B8" s="71" t="s">
        <v>9</v>
      </c>
      <c r="C8" s="72"/>
      <c r="D8" s="72"/>
      <c r="E8" s="72"/>
      <c r="F8" s="72"/>
      <c r="G8" s="72"/>
      <c r="H8" s="72"/>
      <c r="I8" s="72"/>
      <c r="J8" s="73"/>
      <c r="K8" s="2"/>
    </row>
    <row r="9" spans="1:11" x14ac:dyDescent="0.25">
      <c r="A9" s="10" t="s">
        <v>10</v>
      </c>
      <c r="B9" s="71" t="s">
        <v>11</v>
      </c>
      <c r="C9" s="72"/>
      <c r="D9" s="72"/>
      <c r="E9" s="72"/>
      <c r="F9" s="72"/>
      <c r="G9" s="72"/>
      <c r="H9" s="72"/>
      <c r="I9" s="72"/>
      <c r="J9" s="73"/>
      <c r="K9" s="2"/>
    </row>
    <row r="10" spans="1:11" x14ac:dyDescent="0.25">
      <c r="A10" s="10" t="s">
        <v>12</v>
      </c>
      <c r="B10" s="71" t="s">
        <v>13</v>
      </c>
      <c r="C10" s="72"/>
      <c r="D10" s="72"/>
      <c r="E10" s="72"/>
      <c r="F10" s="72"/>
      <c r="G10" s="72"/>
      <c r="H10" s="72"/>
      <c r="I10" s="72"/>
      <c r="J10" s="73"/>
      <c r="K10" s="2"/>
    </row>
    <row r="11" spans="1:11" ht="30.75" customHeight="1" x14ac:dyDescent="0.25">
      <c r="A11" s="9" t="s">
        <v>14</v>
      </c>
      <c r="B11" s="66" t="s">
        <v>15</v>
      </c>
      <c r="C11" s="67"/>
      <c r="D11" s="67"/>
      <c r="E11" s="67"/>
      <c r="F11" s="67"/>
      <c r="G11" s="67"/>
      <c r="H11" s="67"/>
      <c r="I11" s="67"/>
      <c r="J11" s="68"/>
    </row>
    <row r="12" spans="1:11" ht="42.75" customHeight="1" x14ac:dyDescent="0.25">
      <c r="A12" s="9" t="s">
        <v>16</v>
      </c>
      <c r="B12" s="69" t="s">
        <v>17</v>
      </c>
      <c r="C12" s="37"/>
      <c r="D12" s="37"/>
      <c r="E12" s="37"/>
      <c r="F12" s="37"/>
      <c r="G12" s="37"/>
      <c r="H12" s="37"/>
      <c r="I12" s="37"/>
      <c r="J12" s="38"/>
    </row>
    <row r="13" spans="1:11" ht="15.75" x14ac:dyDescent="0.25">
      <c r="A13" s="39" t="s">
        <v>18</v>
      </c>
      <c r="B13" s="40"/>
      <c r="C13" s="40"/>
      <c r="D13" s="40"/>
      <c r="E13" s="40"/>
      <c r="F13" s="40"/>
      <c r="G13" s="40"/>
      <c r="H13" s="40"/>
      <c r="I13" s="40"/>
      <c r="J13" s="41"/>
    </row>
    <row r="14" spans="1:11" x14ac:dyDescent="0.25">
      <c r="A14" s="9" t="s">
        <v>19</v>
      </c>
      <c r="B14" s="13">
        <v>2</v>
      </c>
      <c r="C14" s="70" t="s">
        <v>20</v>
      </c>
      <c r="D14" s="70"/>
      <c r="E14" s="70"/>
      <c r="F14" s="70"/>
      <c r="G14" s="70"/>
      <c r="H14" s="70"/>
      <c r="I14" s="70"/>
      <c r="J14" s="70"/>
    </row>
    <row r="15" spans="1:11" x14ac:dyDescent="0.25">
      <c r="A15" s="9" t="s">
        <v>21</v>
      </c>
      <c r="B15" s="14">
        <v>2.1</v>
      </c>
      <c r="C15" s="70" t="str">
        <f>IFERROR(VLOOKUP(B15,'[1]Validacion datos'!A8:B26,2,FALSE),"")</f>
        <v>Educación de calidad para todos y todas</v>
      </c>
      <c r="D15" s="70"/>
      <c r="E15" s="70"/>
      <c r="F15" s="70"/>
      <c r="G15" s="70"/>
      <c r="H15" s="70"/>
      <c r="I15" s="70"/>
      <c r="J15" s="70"/>
    </row>
    <row r="16" spans="1:11" x14ac:dyDescent="0.25">
      <c r="A16" s="9" t="s">
        <v>22</v>
      </c>
      <c r="B16" s="14" t="s">
        <v>23</v>
      </c>
      <c r="C16" s="70" t="str">
        <f>IFERROR(VLOOKUP(B16,'[1]Validacion datos'!D8:E64,2,FALSE),"")</f>
        <v>Implantar y garantizar un sistema educativo nacional de calidad</v>
      </c>
      <c r="D16" s="70"/>
      <c r="E16" s="70"/>
      <c r="F16" s="70"/>
      <c r="G16" s="70"/>
      <c r="H16" s="70"/>
      <c r="I16" s="70"/>
      <c r="J16" s="70"/>
    </row>
    <row r="17" spans="1:12" ht="15.75" x14ac:dyDescent="0.25">
      <c r="A17" s="39" t="s">
        <v>24</v>
      </c>
      <c r="B17" s="40"/>
      <c r="C17" s="40"/>
      <c r="D17" s="40"/>
      <c r="E17" s="40"/>
      <c r="F17" s="40"/>
      <c r="G17" s="40"/>
      <c r="H17" s="40"/>
      <c r="I17" s="40"/>
      <c r="J17" s="41"/>
    </row>
    <row r="18" spans="1:12" ht="29.25" customHeight="1" x14ac:dyDescent="0.25">
      <c r="A18" s="9" t="s">
        <v>25</v>
      </c>
      <c r="B18" s="37" t="s">
        <v>26</v>
      </c>
      <c r="C18" s="37"/>
      <c r="D18" s="37"/>
      <c r="E18" s="37"/>
      <c r="F18" s="37"/>
      <c r="G18" s="37"/>
      <c r="H18" s="37"/>
      <c r="I18" s="37"/>
      <c r="J18" s="38"/>
    </row>
    <row r="19" spans="1:12" ht="64.5" customHeight="1" x14ac:dyDescent="0.25">
      <c r="A19" s="15" t="s">
        <v>27</v>
      </c>
      <c r="B19" s="37" t="s">
        <v>15</v>
      </c>
      <c r="C19" s="37"/>
      <c r="D19" s="37"/>
      <c r="E19" s="37"/>
      <c r="F19" s="37"/>
      <c r="G19" s="37"/>
      <c r="H19" s="37"/>
      <c r="I19" s="37"/>
      <c r="J19" s="38"/>
    </row>
    <row r="20" spans="1:12" ht="33" customHeight="1" x14ac:dyDescent="0.25">
      <c r="A20" s="15" t="s">
        <v>29</v>
      </c>
      <c r="B20" s="37" t="s">
        <v>30</v>
      </c>
      <c r="C20" s="37"/>
      <c r="D20" s="37"/>
      <c r="E20" s="37"/>
      <c r="F20" s="37"/>
      <c r="G20" s="37"/>
      <c r="H20" s="37"/>
      <c r="I20" s="37"/>
      <c r="J20" s="38"/>
    </row>
    <row r="21" spans="1:12" ht="35.25" customHeight="1" x14ac:dyDescent="0.25">
      <c r="A21" s="15" t="s">
        <v>31</v>
      </c>
      <c r="B21" s="37" t="s">
        <v>32</v>
      </c>
      <c r="C21" s="37"/>
      <c r="D21" s="37"/>
      <c r="E21" s="37"/>
      <c r="F21" s="37"/>
      <c r="G21" s="37"/>
      <c r="H21" s="37"/>
      <c r="I21" s="37"/>
      <c r="J21" s="38"/>
      <c r="K21" s="2"/>
    </row>
    <row r="22" spans="1:12" ht="15.75" x14ac:dyDescent="0.25">
      <c r="A22" s="39" t="s">
        <v>33</v>
      </c>
      <c r="B22" s="40"/>
      <c r="C22" s="40"/>
      <c r="D22" s="40"/>
      <c r="E22" s="40"/>
      <c r="F22" s="40"/>
      <c r="G22" s="40"/>
      <c r="H22" s="40"/>
      <c r="I22" s="40"/>
      <c r="J22" s="41"/>
    </row>
    <row r="23" spans="1:12" ht="15.75" x14ac:dyDescent="0.25">
      <c r="A23" s="34" t="s">
        <v>34</v>
      </c>
      <c r="B23" s="35"/>
      <c r="C23" s="35"/>
      <c r="D23" s="35"/>
      <c r="E23" s="35"/>
      <c r="F23" s="35"/>
      <c r="G23" s="35"/>
      <c r="H23" s="35"/>
      <c r="I23" s="35"/>
      <c r="J23" s="36"/>
      <c r="K23" s="2"/>
    </row>
    <row r="24" spans="1:12" ht="15" customHeight="1" x14ac:dyDescent="0.25">
      <c r="A24" s="51" t="s">
        <v>35</v>
      </c>
      <c r="B24" s="52"/>
      <c r="C24" s="53" t="s">
        <v>36</v>
      </c>
      <c r="D24" s="54"/>
      <c r="E24" s="54"/>
      <c r="F24" s="54" t="s">
        <v>37</v>
      </c>
      <c r="G24" s="54"/>
      <c r="H24" s="52"/>
      <c r="I24" s="53" t="s">
        <v>38</v>
      </c>
      <c r="J24" s="55"/>
    </row>
    <row r="25" spans="1:12" x14ac:dyDescent="0.25">
      <c r="A25" s="56">
        <v>597063479</v>
      </c>
      <c r="B25" s="57"/>
      <c r="C25" s="58">
        <v>597063479</v>
      </c>
      <c r="D25" s="59"/>
      <c r="E25" s="60"/>
      <c r="F25" s="58">
        <v>279558595.44</v>
      </c>
      <c r="G25" s="59"/>
      <c r="H25" s="60"/>
      <c r="I25" s="61">
        <f>+IF(F25&gt;0,F25/C25,0)</f>
        <v>0.46822256807303397</v>
      </c>
      <c r="J25" s="62"/>
    </row>
    <row r="26" spans="1:12" ht="15.75" x14ac:dyDescent="0.25">
      <c r="A26" s="34"/>
      <c r="B26" s="35"/>
      <c r="C26" s="35"/>
      <c r="D26" s="35"/>
      <c r="E26" s="35"/>
      <c r="F26" s="35"/>
      <c r="G26" s="35"/>
      <c r="H26" s="35"/>
      <c r="I26" s="35"/>
      <c r="J26" s="36"/>
      <c r="K26" s="2"/>
    </row>
    <row r="27" spans="1:12" x14ac:dyDescent="0.25">
      <c r="A27" s="16"/>
      <c r="B27"/>
      <c r="C27" s="63" t="s">
        <v>39</v>
      </c>
      <c r="D27" s="64"/>
      <c r="E27" s="63" t="s">
        <v>40</v>
      </c>
      <c r="F27" s="64"/>
      <c r="G27" s="63" t="s">
        <v>41</v>
      </c>
      <c r="H27" s="63"/>
      <c r="I27" s="63" t="s">
        <v>42</v>
      </c>
      <c r="J27" s="65"/>
    </row>
    <row r="28" spans="1:12" ht="38.25" x14ac:dyDescent="0.25">
      <c r="A28" s="17" t="s">
        <v>43</v>
      </c>
      <c r="B28" s="18" t="s">
        <v>44</v>
      </c>
      <c r="C28" s="18" t="s">
        <v>45</v>
      </c>
      <c r="D28" s="18" t="s">
        <v>46</v>
      </c>
      <c r="E28" s="18" t="s">
        <v>47</v>
      </c>
      <c r="F28" s="18" t="s">
        <v>48</v>
      </c>
      <c r="G28" s="18" t="s">
        <v>49</v>
      </c>
      <c r="H28" s="18" t="s">
        <v>50</v>
      </c>
      <c r="I28" s="18" t="s">
        <v>51</v>
      </c>
      <c r="J28" s="19" t="s">
        <v>52</v>
      </c>
    </row>
    <row r="29" spans="1:12" s="28" customFormat="1" ht="42.75" customHeight="1" x14ac:dyDescent="0.25">
      <c r="A29" s="20" t="s">
        <v>53</v>
      </c>
      <c r="B29" s="21" t="s">
        <v>54</v>
      </c>
      <c r="C29" s="23">
        <v>6000</v>
      </c>
      <c r="D29" s="23">
        <v>597063479</v>
      </c>
      <c r="E29" s="23">
        <v>6000</v>
      </c>
      <c r="F29" s="23">
        <v>597063479</v>
      </c>
      <c r="G29" s="23">
        <v>7136</v>
      </c>
      <c r="H29" s="23">
        <v>279558595.44</v>
      </c>
      <c r="I29" s="24">
        <f>IF(G29&gt;0,G29/C29,0)</f>
        <v>1.1893333333333334</v>
      </c>
      <c r="J29" s="25">
        <f>IF(H29&gt;0,H29/D29,0)</f>
        <v>0.46822256807303397</v>
      </c>
      <c r="K29" s="26"/>
      <c r="L29" s="27"/>
    </row>
    <row r="30" spans="1:12" ht="15.75" x14ac:dyDescent="0.25">
      <c r="A30" s="39" t="s">
        <v>55</v>
      </c>
      <c r="B30" s="40"/>
      <c r="C30" s="40"/>
      <c r="D30" s="40"/>
      <c r="E30" s="40"/>
      <c r="F30" s="40"/>
      <c r="G30" s="40"/>
      <c r="H30" s="40"/>
      <c r="I30" s="40"/>
      <c r="J30" s="41"/>
    </row>
    <row r="31" spans="1:12" ht="15.75" x14ac:dyDescent="0.25">
      <c r="A31" s="34" t="s">
        <v>56</v>
      </c>
      <c r="B31" s="35"/>
      <c r="C31" s="35"/>
      <c r="D31" s="35"/>
      <c r="E31" s="35"/>
      <c r="F31" s="35"/>
      <c r="G31" s="35"/>
      <c r="H31" s="35"/>
      <c r="I31" s="35"/>
      <c r="J31" s="36"/>
      <c r="K31" s="2"/>
    </row>
    <row r="32" spans="1:12" ht="15" customHeight="1" x14ac:dyDescent="0.25">
      <c r="A32" s="29" t="s">
        <v>57</v>
      </c>
      <c r="B32" s="37" t="s">
        <v>58</v>
      </c>
      <c r="C32" s="37"/>
      <c r="D32" s="37"/>
      <c r="E32" s="37"/>
      <c r="F32" s="37"/>
      <c r="G32" s="37"/>
      <c r="H32" s="37"/>
      <c r="I32" s="37"/>
      <c r="J32" s="38"/>
    </row>
    <row r="33" spans="1:11" ht="51" customHeight="1" x14ac:dyDescent="0.25">
      <c r="A33" s="29" t="s">
        <v>59</v>
      </c>
      <c r="B33" s="37" t="s">
        <v>60</v>
      </c>
      <c r="C33" s="37"/>
      <c r="D33" s="37"/>
      <c r="E33" s="37"/>
      <c r="F33" s="37"/>
      <c r="G33" s="37"/>
      <c r="H33" s="37"/>
      <c r="I33" s="37"/>
      <c r="J33" s="38"/>
    </row>
    <row r="34" spans="1:11" ht="33.75" customHeight="1" x14ac:dyDescent="0.25">
      <c r="A34" s="29" t="s">
        <v>61</v>
      </c>
      <c r="B34" s="37" t="s">
        <v>73</v>
      </c>
      <c r="C34" s="37"/>
      <c r="D34" s="37"/>
      <c r="E34" s="37"/>
      <c r="F34" s="37"/>
      <c r="G34" s="37"/>
      <c r="H34" s="37"/>
      <c r="I34" s="37"/>
      <c r="J34" s="38"/>
    </row>
    <row r="35" spans="1:11" ht="94.5" customHeight="1" x14ac:dyDescent="0.25">
      <c r="A35" s="29" t="s">
        <v>62</v>
      </c>
      <c r="B35" s="37" t="s">
        <v>74</v>
      </c>
      <c r="C35" s="37"/>
      <c r="D35" s="37"/>
      <c r="E35" s="37"/>
      <c r="F35" s="37"/>
      <c r="G35" s="37"/>
      <c r="H35" s="37"/>
      <c r="I35" s="37"/>
      <c r="J35" s="38"/>
    </row>
    <row r="36" spans="1:11" ht="15.75" x14ac:dyDescent="0.25">
      <c r="A36" s="39" t="s">
        <v>63</v>
      </c>
      <c r="B36" s="40"/>
      <c r="C36" s="40"/>
      <c r="D36" s="40"/>
      <c r="E36" s="40"/>
      <c r="F36" s="40"/>
      <c r="G36" s="40"/>
      <c r="H36" s="40"/>
      <c r="I36" s="40"/>
      <c r="J36" s="41"/>
    </row>
    <row r="37" spans="1:11" ht="15.75" x14ac:dyDescent="0.25">
      <c r="A37" s="42" t="s">
        <v>64</v>
      </c>
      <c r="B37" s="43"/>
      <c r="C37" s="43"/>
      <c r="D37" s="43"/>
      <c r="E37" s="43"/>
      <c r="F37" s="43"/>
      <c r="G37" s="43"/>
      <c r="H37" s="43"/>
      <c r="I37" s="43"/>
      <c r="J37" s="44"/>
      <c r="K37" s="2"/>
    </row>
    <row r="38" spans="1:11" ht="27.75" customHeight="1" x14ac:dyDescent="0.25">
      <c r="A38" s="45" t="s">
        <v>71</v>
      </c>
      <c r="B38" s="46"/>
      <c r="C38" s="46"/>
      <c r="D38" s="46"/>
      <c r="E38" s="46"/>
      <c r="F38" s="46"/>
      <c r="G38" s="46"/>
      <c r="H38" s="46"/>
      <c r="I38" s="46"/>
      <c r="J38" s="47"/>
    </row>
    <row r="39" spans="1:11" ht="27.75" customHeight="1" x14ac:dyDescent="0.25">
      <c r="A39" s="12"/>
      <c r="B39" s="12"/>
      <c r="C39" s="12"/>
      <c r="D39" s="12"/>
      <c r="E39" s="12"/>
      <c r="F39" s="12"/>
      <c r="G39" s="12"/>
      <c r="H39" s="12"/>
      <c r="I39" s="12"/>
      <c r="J39" s="12"/>
    </row>
    <row r="40" spans="1:11" ht="30.75" customHeight="1" x14ac:dyDescent="0.25">
      <c r="A40" s="48" t="s">
        <v>65</v>
      </c>
      <c r="B40" s="48"/>
      <c r="C40" s="48"/>
      <c r="D40" s="48"/>
      <c r="E40" s="48"/>
      <c r="F40" s="48"/>
      <c r="G40" s="48"/>
      <c r="H40" s="48"/>
      <c r="I40" s="48"/>
      <c r="J40" s="48"/>
    </row>
    <row r="42" spans="1:11" ht="15.75" thickBot="1" x14ac:dyDescent="0.3">
      <c r="A42" s="30" t="s">
        <v>66</v>
      </c>
      <c r="B42" s="31">
        <v>597063479</v>
      </c>
      <c r="G42" s="49"/>
      <c r="H42" s="49"/>
      <c r="I42" s="49"/>
      <c r="J42" s="49"/>
    </row>
    <row r="43" spans="1:11" x14ac:dyDescent="0.25">
      <c r="A43" s="30" t="s">
        <v>67</v>
      </c>
      <c r="B43" s="31">
        <v>597063479</v>
      </c>
      <c r="G43" s="50" t="s">
        <v>68</v>
      </c>
      <c r="H43" s="50"/>
      <c r="I43" s="50"/>
      <c r="J43" s="50"/>
    </row>
    <row r="44" spans="1:11" x14ac:dyDescent="0.25">
      <c r="A44" s="30" t="s">
        <v>69</v>
      </c>
      <c r="B44" s="31">
        <v>279558595.44</v>
      </c>
      <c r="G44" s="33" t="s">
        <v>70</v>
      </c>
      <c r="H44" s="33"/>
      <c r="I44" s="33"/>
      <c r="J44" s="33"/>
    </row>
  </sheetData>
  <sheetProtection algorithmName="SHA-512" hashValue="qOgzB6eG+01ylNzG2TCngPPPge2knq/euoT7BaFAiRUpfZFfT2iGyoy86omtkdMpo4vKVvKR7gNhGHv8MBhYhA==" saltValue="lQF9ApVMkSV0X5dyxp/NIQ==" spinCount="100000" sheet="1" formatCells="0" formatColumns="0" formatRows="0" insertColumns="0" insertRows="0" insertHyperlinks="0" deleteColumns="0" deleteRows="0" sort="0" autoFilter="0" pivotTables="0"/>
  <mergeCells count="51">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G44:J44"/>
    <mergeCell ref="A31:J31"/>
    <mergeCell ref="B32:J32"/>
    <mergeCell ref="B33:J33"/>
    <mergeCell ref="B34:J34"/>
    <mergeCell ref="B35:J35"/>
    <mergeCell ref="A36:J36"/>
    <mergeCell ref="A37:J37"/>
    <mergeCell ref="A38:J38"/>
    <mergeCell ref="A40:J40"/>
    <mergeCell ref="G42:J42"/>
    <mergeCell ref="G43:J43"/>
  </mergeCells>
  <dataValidations count="16">
    <dataValidation allowBlank="1" showInputMessage="1" showErrorMessage="1" prompt="Monto ejecutado en el trimestre" sqref="H28:H29" xr:uid="{9F0AC8F1-41F2-4620-9528-47DB8C24BD3E}"/>
    <dataValidation allowBlank="1" showInputMessage="1" showErrorMessage="1" prompt="Meta alcanzada en el trimestre" sqref="G28:G29" xr:uid="{9EB80AC6-E31B-406F-9DCE-57AA31287B06}"/>
    <dataValidation allowBlank="1" showInputMessage="1" showErrorMessage="1" prompt="Monto presupuestado para el producto" sqref="D28:D29 F28:F29 B42:B43" xr:uid="{6407A146-A0F0-4AD3-BBA9-33BD3ABA7FAC}"/>
    <dataValidation allowBlank="1" showInputMessage="1" showErrorMessage="1" prompt="Meta anual del indicador" sqref="C28:C29 E28:E29" xr:uid="{94D8E8CA-831D-4207-A82E-D2F05BC898CB}"/>
    <dataValidation allowBlank="1" showInputMessage="1" showErrorMessage="1" prompt="Nombre del indicador" sqref="B28:B29" xr:uid="{604D6A8C-B4CD-4AD9-AA56-585BFF0BECEF}"/>
    <dataValidation allowBlank="1" showInputMessage="1" showErrorMessage="1" prompt="Nombre de cada producto" sqref="A28:A29" xr:uid="{3387AF87-401E-4A46-88B7-36EF2AC98F93}"/>
    <dataValidation allowBlank="1" showInputMessage="1" showErrorMessage="1" prompt="¿En qué consiste el programa?" sqref="B19:J19" xr:uid="{CD3CC1BB-43BC-4B4E-966A-315B4CC4E05B}"/>
    <dataValidation allowBlank="1" showInputMessage="1" showErrorMessage="1" prompt="Presupuesto del programa" sqref="A25:C25 F25" xr:uid="{D051FBCA-76CC-4139-A807-9DDE40B92FDB}"/>
    <dataValidation allowBlank="1" showInputMessage="1" showErrorMessage="1" prompt="Oportunidades de mejora identificadas" sqref="A38:J39" xr:uid="{49679147-4E87-436D-92E5-C85B6E7D2C22}"/>
    <dataValidation allowBlank="1" showInputMessage="1" showErrorMessage="1" prompt="De existir desvío, explicar razones." sqref="B35:J35" xr:uid="{1A1D5AC3-3F2B-49C7-868A-5CC38E431053}"/>
    <dataValidation allowBlank="1" showInputMessage="1" showErrorMessage="1" prompt="1. Describir lo plasmado en el presupuesto_x000a_2. Describir lo alcanzado en términos financieros y de producción " sqref="B34:J34" xr:uid="{CA90A5B0-0CE5-4D79-9001-C834B306D6D3}"/>
    <dataValidation allowBlank="1" showInputMessage="1" showErrorMessage="1" prompt="¿En qué consiste el producto? su objetivo" sqref="B33:J33" xr:uid="{72FBEC79-A09D-466E-85EF-9D2EEED835A6}"/>
    <dataValidation allowBlank="1" showInputMessage="1" showErrorMessage="1" prompt="Nombre del producto" sqref="B32:J32" xr:uid="{A5FC8804-12AE-4897-8D7F-3C5AD1F23263}"/>
    <dataValidation allowBlank="1" showInputMessage="1" showErrorMessage="1" prompt="¿A quién va dirigido el programa?, ¿qué característica tiene esta población que requiere ser beneficiada?" sqref="B20:J20" xr:uid="{FC9C3E04-E45E-40B7-86AD-5C93CFF07243}"/>
    <dataValidation allowBlank="1" showInputMessage="1" prompt="Nombre del capítulo" sqref="B8:J10" xr:uid="{FE13C887-C422-4F55-8328-F9F7ADD3F2FA}"/>
    <dataValidation allowBlank="1" sqref="A8" xr:uid="{7FD53520-2EA3-4882-BBF1-41FC490B9C35}"/>
  </dataValidations>
  <pageMargins left="0.7" right="0.7" top="0.75" bottom="0.75" header="0.3" footer="0.3"/>
  <pageSetup paperSize="9" scale="60"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6C81B-05B4-471D-9179-284A064BF609}">
  <dimension ref="A1:L44"/>
  <sheetViews>
    <sheetView tabSelected="1" topLeftCell="A38" zoomScaleNormal="100" workbookViewId="0">
      <selection activeCell="P19" sqref="P19"/>
    </sheetView>
  </sheetViews>
  <sheetFormatPr baseColWidth="10" defaultRowHeight="15" x14ac:dyDescent="0.25"/>
  <cols>
    <col min="1" max="1" width="23" style="11" customWidth="1"/>
    <col min="2" max="2" width="19.85546875" style="11" bestFit="1" customWidth="1"/>
    <col min="3" max="10" width="12.7109375" style="11" customWidth="1"/>
    <col min="11" max="11" width="11.42578125" style="11"/>
  </cols>
  <sheetData>
    <row r="1" spans="1:11" ht="21.75" customHeight="1" thickBot="1" x14ac:dyDescent="0.3">
      <c r="A1" s="1"/>
      <c r="B1" s="74" t="s">
        <v>0</v>
      </c>
      <c r="C1" s="75"/>
      <c r="D1" s="75"/>
      <c r="E1" s="75"/>
      <c r="F1" s="75"/>
      <c r="G1" s="75"/>
      <c r="H1" s="75"/>
      <c r="I1" s="75"/>
      <c r="J1" s="76"/>
      <c r="K1" s="2"/>
    </row>
    <row r="2" spans="1:11" ht="21.75" customHeight="1" thickBot="1" x14ac:dyDescent="0.3">
      <c r="A2" s="3"/>
      <c r="B2" s="77" t="s">
        <v>1</v>
      </c>
      <c r="C2" s="78"/>
      <c r="D2" s="79" t="s">
        <v>2</v>
      </c>
      <c r="E2" s="80"/>
      <c r="F2" s="80"/>
      <c r="G2" s="80"/>
      <c r="H2" s="81"/>
      <c r="I2" s="4" t="s">
        <v>3</v>
      </c>
      <c r="J2" s="5" t="s">
        <v>4</v>
      </c>
      <c r="K2" s="2"/>
    </row>
    <row r="3" spans="1:11" ht="21.75" customHeight="1" thickBot="1" x14ac:dyDescent="0.3">
      <c r="A3" s="6"/>
      <c r="B3" s="82" t="s">
        <v>5</v>
      </c>
      <c r="C3" s="83"/>
      <c r="D3" s="82" t="s">
        <v>72</v>
      </c>
      <c r="E3" s="83"/>
      <c r="F3" s="83"/>
      <c r="G3" s="83"/>
      <c r="H3" s="84"/>
      <c r="I3" s="7">
        <v>45199</v>
      </c>
      <c r="J3" s="8">
        <v>0</v>
      </c>
      <c r="K3" s="2"/>
    </row>
    <row r="4" spans="1:11" x14ac:dyDescent="0.25">
      <c r="A4" s="85"/>
      <c r="B4" s="86"/>
      <c r="C4" s="86"/>
      <c r="D4" s="87"/>
      <c r="E4" s="87"/>
      <c r="F4" s="87"/>
      <c r="G4" s="87"/>
      <c r="H4" s="87"/>
      <c r="I4" s="86"/>
      <c r="J4" s="88"/>
      <c r="K4" s="2"/>
    </row>
    <row r="5" spans="1:11" ht="3" customHeight="1" x14ac:dyDescent="0.25">
      <c r="A5" s="89"/>
      <c r="B5" s="90"/>
      <c r="C5" s="90"/>
      <c r="D5" s="90"/>
      <c r="E5" s="90"/>
      <c r="F5" s="90"/>
      <c r="G5" s="90"/>
      <c r="H5" s="90"/>
      <c r="I5" s="90"/>
      <c r="J5" s="91"/>
      <c r="K5" s="2"/>
    </row>
    <row r="6" spans="1:11" ht="15.75" x14ac:dyDescent="0.25">
      <c r="A6" s="39" t="s">
        <v>6</v>
      </c>
      <c r="B6" s="40"/>
      <c r="C6" s="40"/>
      <c r="D6" s="40"/>
      <c r="E6" s="40"/>
      <c r="F6" s="40"/>
      <c r="G6" s="40"/>
      <c r="H6" s="40"/>
      <c r="I6" s="40"/>
      <c r="J6" s="41"/>
      <c r="K6" s="2"/>
    </row>
    <row r="7" spans="1:11" ht="15.75" x14ac:dyDescent="0.25">
      <c r="A7" s="34" t="s">
        <v>7</v>
      </c>
      <c r="B7" s="35"/>
      <c r="C7" s="35"/>
      <c r="D7" s="35"/>
      <c r="E7" s="35"/>
      <c r="F7" s="35"/>
      <c r="G7" s="35"/>
      <c r="H7" s="35"/>
      <c r="I7" s="35"/>
      <c r="J7" s="36"/>
      <c r="K7" s="2"/>
    </row>
    <row r="8" spans="1:11" x14ac:dyDescent="0.25">
      <c r="A8" s="9" t="s">
        <v>8</v>
      </c>
      <c r="B8" s="71" t="s">
        <v>9</v>
      </c>
      <c r="C8" s="72"/>
      <c r="D8" s="72"/>
      <c r="E8" s="72"/>
      <c r="F8" s="72"/>
      <c r="G8" s="72"/>
      <c r="H8" s="72"/>
      <c r="I8" s="72"/>
      <c r="J8" s="73"/>
      <c r="K8" s="2"/>
    </row>
    <row r="9" spans="1:11" x14ac:dyDescent="0.25">
      <c r="A9" s="10" t="s">
        <v>10</v>
      </c>
      <c r="B9" s="71" t="s">
        <v>11</v>
      </c>
      <c r="C9" s="72"/>
      <c r="D9" s="72"/>
      <c r="E9" s="72"/>
      <c r="F9" s="72"/>
      <c r="G9" s="72"/>
      <c r="H9" s="72"/>
      <c r="I9" s="72"/>
      <c r="J9" s="73"/>
      <c r="K9" s="2"/>
    </row>
    <row r="10" spans="1:11" x14ac:dyDescent="0.25">
      <c r="A10" s="10" t="s">
        <v>12</v>
      </c>
      <c r="B10" s="71" t="s">
        <v>13</v>
      </c>
      <c r="C10" s="72"/>
      <c r="D10" s="72"/>
      <c r="E10" s="72"/>
      <c r="F10" s="72"/>
      <c r="G10" s="72"/>
      <c r="H10" s="72"/>
      <c r="I10" s="72"/>
      <c r="J10" s="73"/>
      <c r="K10" s="2"/>
    </row>
    <row r="11" spans="1:11" ht="30.75" customHeight="1" x14ac:dyDescent="0.25">
      <c r="A11" s="9" t="s">
        <v>14</v>
      </c>
      <c r="B11" s="66" t="s">
        <v>15</v>
      </c>
      <c r="C11" s="67"/>
      <c r="D11" s="67"/>
      <c r="E11" s="67"/>
      <c r="F11" s="67"/>
      <c r="G11" s="67"/>
      <c r="H11" s="67"/>
      <c r="I11" s="67"/>
      <c r="J11" s="68"/>
    </row>
    <row r="12" spans="1:11" ht="42.75" customHeight="1" x14ac:dyDescent="0.25">
      <c r="A12" s="9" t="s">
        <v>16</v>
      </c>
      <c r="B12" s="69" t="s">
        <v>17</v>
      </c>
      <c r="C12" s="37"/>
      <c r="D12" s="37"/>
      <c r="E12" s="37"/>
      <c r="F12" s="37"/>
      <c r="G12" s="37"/>
      <c r="H12" s="37"/>
      <c r="I12" s="37"/>
      <c r="J12" s="38"/>
    </row>
    <row r="13" spans="1:11" ht="15.75" x14ac:dyDescent="0.25">
      <c r="A13" s="39" t="s">
        <v>18</v>
      </c>
      <c r="B13" s="40"/>
      <c r="C13" s="40"/>
      <c r="D13" s="40"/>
      <c r="E13" s="40"/>
      <c r="F13" s="40"/>
      <c r="G13" s="40"/>
      <c r="H13" s="40"/>
      <c r="I13" s="40"/>
      <c r="J13" s="41"/>
    </row>
    <row r="14" spans="1:11" x14ac:dyDescent="0.25">
      <c r="A14" s="9" t="s">
        <v>19</v>
      </c>
      <c r="B14" s="13">
        <v>2</v>
      </c>
      <c r="C14" s="70" t="s">
        <v>20</v>
      </c>
      <c r="D14" s="70"/>
      <c r="E14" s="70"/>
      <c r="F14" s="70"/>
      <c r="G14" s="70"/>
      <c r="H14" s="70"/>
      <c r="I14" s="70"/>
      <c r="J14" s="70"/>
    </row>
    <row r="15" spans="1:11" x14ac:dyDescent="0.25">
      <c r="A15" s="9" t="s">
        <v>21</v>
      </c>
      <c r="B15" s="14">
        <v>2.1</v>
      </c>
      <c r="C15" s="70" t="str">
        <f>IFERROR(VLOOKUP(B15,'[1]Validacion datos'!A8:B26,2,FALSE),"")</f>
        <v>Educación de calidad para todos y todas</v>
      </c>
      <c r="D15" s="70"/>
      <c r="E15" s="70"/>
      <c r="F15" s="70"/>
      <c r="G15" s="70"/>
      <c r="H15" s="70"/>
      <c r="I15" s="70"/>
      <c r="J15" s="70"/>
    </row>
    <row r="16" spans="1:11" x14ac:dyDescent="0.25">
      <c r="A16" s="9" t="s">
        <v>22</v>
      </c>
      <c r="B16" s="14" t="s">
        <v>23</v>
      </c>
      <c r="C16" s="70" t="str">
        <f>IFERROR(VLOOKUP(B16,'[1]Validacion datos'!D8:E64,2,FALSE),"")</f>
        <v>Implantar y garantizar un sistema educativo nacional de calidad</v>
      </c>
      <c r="D16" s="70"/>
      <c r="E16" s="70"/>
      <c r="F16" s="70"/>
      <c r="G16" s="70"/>
      <c r="H16" s="70"/>
      <c r="I16" s="70"/>
      <c r="J16" s="70"/>
    </row>
    <row r="17" spans="1:12" ht="15.75" x14ac:dyDescent="0.25">
      <c r="A17" s="39" t="s">
        <v>24</v>
      </c>
      <c r="B17" s="40"/>
      <c r="C17" s="40"/>
      <c r="D17" s="40"/>
      <c r="E17" s="40"/>
      <c r="F17" s="40"/>
      <c r="G17" s="40"/>
      <c r="H17" s="40"/>
      <c r="I17" s="40"/>
      <c r="J17" s="41"/>
    </row>
    <row r="18" spans="1:12" ht="29.25" customHeight="1" x14ac:dyDescent="0.25">
      <c r="A18" s="9" t="s">
        <v>25</v>
      </c>
      <c r="B18" s="37" t="s">
        <v>26</v>
      </c>
      <c r="C18" s="37"/>
      <c r="D18" s="37"/>
      <c r="E18" s="37"/>
      <c r="F18" s="37"/>
      <c r="G18" s="37"/>
      <c r="H18" s="37"/>
      <c r="I18" s="37"/>
      <c r="J18" s="38"/>
    </row>
    <row r="19" spans="1:12" ht="64.5" customHeight="1" x14ac:dyDescent="0.25">
      <c r="A19" s="15" t="s">
        <v>27</v>
      </c>
      <c r="B19" s="37" t="s">
        <v>15</v>
      </c>
      <c r="C19" s="37"/>
      <c r="D19" s="37"/>
      <c r="E19" s="37"/>
      <c r="F19" s="37"/>
      <c r="G19" s="37"/>
      <c r="H19" s="37"/>
      <c r="I19" s="37"/>
      <c r="J19" s="38"/>
    </row>
    <row r="20" spans="1:12" ht="33" customHeight="1" x14ac:dyDescent="0.25">
      <c r="A20" s="15" t="s">
        <v>29</v>
      </c>
      <c r="B20" s="37" t="s">
        <v>30</v>
      </c>
      <c r="C20" s="37"/>
      <c r="D20" s="37"/>
      <c r="E20" s="37"/>
      <c r="F20" s="37"/>
      <c r="G20" s="37"/>
      <c r="H20" s="37"/>
      <c r="I20" s="37"/>
      <c r="J20" s="38"/>
    </row>
    <row r="21" spans="1:12" ht="35.25" customHeight="1" x14ac:dyDescent="0.25">
      <c r="A21" s="15" t="s">
        <v>31</v>
      </c>
      <c r="B21" s="37" t="s">
        <v>32</v>
      </c>
      <c r="C21" s="37"/>
      <c r="D21" s="37"/>
      <c r="E21" s="37"/>
      <c r="F21" s="37"/>
      <c r="G21" s="37"/>
      <c r="H21" s="37"/>
      <c r="I21" s="37"/>
      <c r="J21" s="38"/>
      <c r="K21" s="2"/>
    </row>
    <row r="22" spans="1:12" ht="15.75" x14ac:dyDescent="0.25">
      <c r="A22" s="39" t="s">
        <v>33</v>
      </c>
      <c r="B22" s="40"/>
      <c r="C22" s="40"/>
      <c r="D22" s="40"/>
      <c r="E22" s="40"/>
      <c r="F22" s="40"/>
      <c r="G22" s="40"/>
      <c r="H22" s="40"/>
      <c r="I22" s="40"/>
      <c r="J22" s="41"/>
    </row>
    <row r="23" spans="1:12" ht="15.75" x14ac:dyDescent="0.25">
      <c r="A23" s="34" t="s">
        <v>34</v>
      </c>
      <c r="B23" s="35"/>
      <c r="C23" s="35"/>
      <c r="D23" s="35"/>
      <c r="E23" s="35"/>
      <c r="F23" s="35"/>
      <c r="G23" s="35"/>
      <c r="H23" s="35"/>
      <c r="I23" s="35"/>
      <c r="J23" s="36"/>
      <c r="K23" s="2"/>
    </row>
    <row r="24" spans="1:12" ht="15" customHeight="1" x14ac:dyDescent="0.25">
      <c r="A24" s="51" t="s">
        <v>35</v>
      </c>
      <c r="B24" s="52"/>
      <c r="C24" s="53" t="s">
        <v>36</v>
      </c>
      <c r="D24" s="54"/>
      <c r="E24" s="54"/>
      <c r="F24" s="54" t="s">
        <v>37</v>
      </c>
      <c r="G24" s="54"/>
      <c r="H24" s="52"/>
      <c r="I24" s="53" t="s">
        <v>38</v>
      </c>
      <c r="J24" s="55"/>
    </row>
    <row r="25" spans="1:12" x14ac:dyDescent="0.25">
      <c r="A25" s="56">
        <v>597063479</v>
      </c>
      <c r="B25" s="57"/>
      <c r="C25" s="58">
        <v>602063479</v>
      </c>
      <c r="D25" s="59"/>
      <c r="E25" s="60"/>
      <c r="F25" s="58">
        <v>409698429.30000001</v>
      </c>
      <c r="G25" s="59"/>
      <c r="H25" s="60"/>
      <c r="I25" s="61">
        <f>+IF(F25&gt;0,F25/C25,0)</f>
        <v>0.68049041934995036</v>
      </c>
      <c r="J25" s="62"/>
    </row>
    <row r="26" spans="1:12" ht="15.75" x14ac:dyDescent="0.25">
      <c r="A26" s="34"/>
      <c r="B26" s="35"/>
      <c r="C26" s="35"/>
      <c r="D26" s="35"/>
      <c r="E26" s="35"/>
      <c r="F26" s="35"/>
      <c r="G26" s="35"/>
      <c r="H26" s="35"/>
      <c r="I26" s="35"/>
      <c r="J26" s="36"/>
      <c r="K26" s="2"/>
    </row>
    <row r="27" spans="1:12" x14ac:dyDescent="0.25">
      <c r="A27" s="16"/>
      <c r="B27"/>
      <c r="C27" s="63" t="s">
        <v>39</v>
      </c>
      <c r="D27" s="64"/>
      <c r="E27" s="63" t="s">
        <v>40</v>
      </c>
      <c r="F27" s="64"/>
      <c r="G27" s="63" t="s">
        <v>41</v>
      </c>
      <c r="H27" s="63"/>
      <c r="I27" s="63" t="s">
        <v>42</v>
      </c>
      <c r="J27" s="65"/>
    </row>
    <row r="28" spans="1:12" ht="38.25" x14ac:dyDescent="0.25">
      <c r="A28" s="17" t="s">
        <v>43</v>
      </c>
      <c r="B28" s="18" t="s">
        <v>44</v>
      </c>
      <c r="C28" s="18" t="s">
        <v>45</v>
      </c>
      <c r="D28" s="18" t="s">
        <v>46</v>
      </c>
      <c r="E28" s="18" t="s">
        <v>47</v>
      </c>
      <c r="F28" s="18" t="s">
        <v>48</v>
      </c>
      <c r="G28" s="18" t="s">
        <v>49</v>
      </c>
      <c r="H28" s="18" t="s">
        <v>50</v>
      </c>
      <c r="I28" s="18" t="s">
        <v>51</v>
      </c>
      <c r="J28" s="19" t="s">
        <v>52</v>
      </c>
    </row>
    <row r="29" spans="1:12" s="28" customFormat="1" ht="42.75" customHeight="1" x14ac:dyDescent="0.25">
      <c r="A29" s="20" t="s">
        <v>53</v>
      </c>
      <c r="B29" s="21" t="s">
        <v>54</v>
      </c>
      <c r="C29" s="23">
        <v>6000</v>
      </c>
      <c r="D29" s="23">
        <v>602063479</v>
      </c>
      <c r="E29" s="23">
        <v>6000</v>
      </c>
      <c r="F29" s="23">
        <v>602063479</v>
      </c>
      <c r="G29" s="23">
        <v>8162</v>
      </c>
      <c r="H29" s="23">
        <v>409698429.30000001</v>
      </c>
      <c r="I29" s="24">
        <f>IF(G29&gt;0,G29/C29,0)</f>
        <v>1.3603333333333334</v>
      </c>
      <c r="J29" s="25">
        <f>IF(H29&gt;0,H29/D29,60)</f>
        <v>0.68049041934995036</v>
      </c>
      <c r="K29" s="26"/>
      <c r="L29" s="27"/>
    </row>
    <row r="30" spans="1:12" ht="15.75" x14ac:dyDescent="0.25">
      <c r="A30" s="39" t="s">
        <v>55</v>
      </c>
      <c r="B30" s="40"/>
      <c r="C30" s="40"/>
      <c r="D30" s="40"/>
      <c r="E30" s="40"/>
      <c r="F30" s="40"/>
      <c r="G30" s="40"/>
      <c r="H30" s="40"/>
      <c r="I30" s="40"/>
      <c r="J30" s="41"/>
    </row>
    <row r="31" spans="1:12" ht="15.75" x14ac:dyDescent="0.25">
      <c r="A31" s="34" t="s">
        <v>56</v>
      </c>
      <c r="B31" s="35"/>
      <c r="C31" s="35"/>
      <c r="D31" s="35"/>
      <c r="E31" s="35"/>
      <c r="F31" s="35"/>
      <c r="G31" s="35"/>
      <c r="H31" s="35"/>
      <c r="I31" s="35"/>
      <c r="J31" s="36"/>
      <c r="K31" s="2"/>
    </row>
    <row r="32" spans="1:12" ht="15" customHeight="1" x14ac:dyDescent="0.25">
      <c r="A32" s="29" t="s">
        <v>57</v>
      </c>
      <c r="B32" s="37" t="s">
        <v>58</v>
      </c>
      <c r="C32" s="37"/>
      <c r="D32" s="37"/>
      <c r="E32" s="37"/>
      <c r="F32" s="37"/>
      <c r="G32" s="37"/>
      <c r="H32" s="37"/>
      <c r="I32" s="37"/>
      <c r="J32" s="38"/>
    </row>
    <row r="33" spans="1:11" ht="51" customHeight="1" x14ac:dyDescent="0.25">
      <c r="A33" s="29" t="s">
        <v>59</v>
      </c>
      <c r="B33" s="37" t="s">
        <v>60</v>
      </c>
      <c r="C33" s="37"/>
      <c r="D33" s="37"/>
      <c r="E33" s="37"/>
      <c r="F33" s="37"/>
      <c r="G33" s="37"/>
      <c r="H33" s="37"/>
      <c r="I33" s="37"/>
      <c r="J33" s="38"/>
    </row>
    <row r="34" spans="1:11" ht="33.75" customHeight="1" x14ac:dyDescent="0.25">
      <c r="A34" s="29" t="s">
        <v>61</v>
      </c>
      <c r="B34" s="37" t="s">
        <v>73</v>
      </c>
      <c r="C34" s="37"/>
      <c r="D34" s="37"/>
      <c r="E34" s="37"/>
      <c r="F34" s="37"/>
      <c r="G34" s="37"/>
      <c r="H34" s="37"/>
      <c r="I34" s="37"/>
      <c r="J34" s="38"/>
    </row>
    <row r="35" spans="1:11" ht="94.5" customHeight="1" x14ac:dyDescent="0.25">
      <c r="A35" s="29" t="s">
        <v>62</v>
      </c>
      <c r="B35" s="37" t="s">
        <v>74</v>
      </c>
      <c r="C35" s="37"/>
      <c r="D35" s="37"/>
      <c r="E35" s="37"/>
      <c r="F35" s="37"/>
      <c r="G35" s="37"/>
      <c r="H35" s="37"/>
      <c r="I35" s="37"/>
      <c r="J35" s="38"/>
    </row>
    <row r="36" spans="1:11" ht="15.75" x14ac:dyDescent="0.25">
      <c r="A36" s="39" t="s">
        <v>63</v>
      </c>
      <c r="B36" s="40"/>
      <c r="C36" s="40"/>
      <c r="D36" s="40"/>
      <c r="E36" s="40"/>
      <c r="F36" s="40"/>
      <c r="G36" s="40"/>
      <c r="H36" s="40"/>
      <c r="I36" s="40"/>
      <c r="J36" s="41"/>
    </row>
    <row r="37" spans="1:11" ht="15.75" x14ac:dyDescent="0.25">
      <c r="A37" s="42" t="s">
        <v>64</v>
      </c>
      <c r="B37" s="43"/>
      <c r="C37" s="43"/>
      <c r="D37" s="43"/>
      <c r="E37" s="43"/>
      <c r="F37" s="43"/>
      <c r="G37" s="43"/>
      <c r="H37" s="43"/>
      <c r="I37" s="43"/>
      <c r="J37" s="44"/>
      <c r="K37" s="2"/>
    </row>
    <row r="38" spans="1:11" ht="27.75" customHeight="1" x14ac:dyDescent="0.25">
      <c r="A38" s="45" t="s">
        <v>71</v>
      </c>
      <c r="B38" s="46"/>
      <c r="C38" s="46"/>
      <c r="D38" s="46"/>
      <c r="E38" s="46"/>
      <c r="F38" s="46"/>
      <c r="G38" s="46"/>
      <c r="H38" s="46"/>
      <c r="I38" s="46"/>
      <c r="J38" s="47"/>
    </row>
    <row r="39" spans="1:11" ht="27.75" customHeight="1" x14ac:dyDescent="0.25">
      <c r="A39" s="12"/>
      <c r="B39" s="12"/>
      <c r="C39" s="12"/>
      <c r="D39" s="12"/>
      <c r="E39" s="12"/>
      <c r="F39" s="12"/>
      <c r="G39" s="12"/>
      <c r="H39" s="12"/>
      <c r="I39" s="12"/>
      <c r="J39" s="12"/>
    </row>
    <row r="40" spans="1:11" ht="30.75" customHeight="1" x14ac:dyDescent="0.25">
      <c r="A40" s="48" t="s">
        <v>65</v>
      </c>
      <c r="B40" s="48"/>
      <c r="C40" s="48"/>
      <c r="D40" s="48"/>
      <c r="E40" s="48"/>
      <c r="F40" s="48"/>
      <c r="G40" s="48"/>
      <c r="H40" s="48"/>
      <c r="I40" s="48"/>
      <c r="J40" s="48"/>
    </row>
    <row r="42" spans="1:11" ht="15.75" thickBot="1" x14ac:dyDescent="0.3">
      <c r="A42" s="30" t="s">
        <v>66</v>
      </c>
      <c r="B42" s="31">
        <v>597063479</v>
      </c>
      <c r="G42" s="49"/>
      <c r="H42" s="49"/>
      <c r="I42" s="49"/>
      <c r="J42" s="49"/>
    </row>
    <row r="43" spans="1:11" x14ac:dyDescent="0.25">
      <c r="A43" s="30" t="s">
        <v>67</v>
      </c>
      <c r="B43" s="31">
        <v>602063479</v>
      </c>
      <c r="G43" s="50" t="s">
        <v>68</v>
      </c>
      <c r="H43" s="50"/>
      <c r="I43" s="50"/>
      <c r="J43" s="50"/>
    </row>
    <row r="44" spans="1:11" x14ac:dyDescent="0.25">
      <c r="A44" s="30" t="s">
        <v>69</v>
      </c>
      <c r="B44" s="31">
        <v>409698429.30000001</v>
      </c>
      <c r="G44" s="33" t="s">
        <v>70</v>
      </c>
      <c r="H44" s="33"/>
      <c r="I44" s="33"/>
      <c r="J44" s="33"/>
    </row>
  </sheetData>
  <sheetProtection algorithmName="SHA-512" hashValue="GUud+INVLrK6utPalQufV+T9g2476m2vGhb9syAV5fC+qtjCTOUAODclyozafVGqFiBOKYiILelw8UAh1RRqCQ==" saltValue="5Qny489yrBM9F5oP2Lgkcw==" spinCount="100000" sheet="1" formatCells="0" formatColumns="0" formatRows="0" insertColumns="0" insertRows="0" insertHyperlinks="0" deleteColumns="0" deleteRows="0" sort="0" autoFilter="0" pivotTables="0"/>
  <mergeCells count="51">
    <mergeCell ref="G44:J44"/>
    <mergeCell ref="A31:J31"/>
    <mergeCell ref="B32:J32"/>
    <mergeCell ref="B33:J33"/>
    <mergeCell ref="B34:J34"/>
    <mergeCell ref="B35:J35"/>
    <mergeCell ref="A36:J36"/>
    <mergeCell ref="A37:J37"/>
    <mergeCell ref="A38:J38"/>
    <mergeCell ref="A40:J40"/>
    <mergeCell ref="G42:J42"/>
    <mergeCell ref="G43:J43"/>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s>
  <dataValidations count="16">
    <dataValidation allowBlank="1" sqref="A8" xr:uid="{7AE64233-89AB-4702-B433-5CA006732C35}"/>
    <dataValidation allowBlank="1" showInputMessage="1" prompt="Nombre del capítulo" sqref="B8:J10" xr:uid="{9156F1A1-8439-453D-99FA-CDBE78960423}"/>
    <dataValidation allowBlank="1" showInputMessage="1" showErrorMessage="1" prompt="¿A quién va dirigido el programa?, ¿qué característica tiene esta población que requiere ser beneficiada?" sqref="B20:J20" xr:uid="{89E335D4-499D-49A2-B9B4-68BCBD41ED0B}"/>
    <dataValidation allowBlank="1" showInputMessage="1" showErrorMessage="1" prompt="Nombre del producto" sqref="B32:J32" xr:uid="{84E3807A-B6E3-4DD8-924B-AB03AE28367E}"/>
    <dataValidation allowBlank="1" showInputMessage="1" showErrorMessage="1" prompt="¿En qué consiste el producto? su objetivo" sqref="B33:J33" xr:uid="{A6518593-E588-408B-9F2C-87E4F292108C}"/>
    <dataValidation allowBlank="1" showInputMessage="1" showErrorMessage="1" prompt="1. Describir lo plasmado en el presupuesto_x000a_2. Describir lo alcanzado en términos financieros y de producción " sqref="B34:J34" xr:uid="{1C6A04A8-E0B6-456B-939F-43FE877BEDEF}"/>
    <dataValidation allowBlank="1" showInputMessage="1" showErrorMessage="1" prompt="De existir desvío, explicar razones." sqref="B35:J35" xr:uid="{4C5A2FB5-23DC-49B5-AABC-A5AE42BEA7FA}"/>
    <dataValidation allowBlank="1" showInputMessage="1" showErrorMessage="1" prompt="Oportunidades de mejora identificadas" sqref="A38:J39" xr:uid="{104C36FA-8CCB-444E-88ED-3914113E4B1A}"/>
    <dataValidation allowBlank="1" showInputMessage="1" showErrorMessage="1" prompt="Presupuesto del programa" sqref="A25:C25 F25" xr:uid="{72AFA05B-3985-4721-8F88-C9A63A6BACCD}"/>
    <dataValidation allowBlank="1" showInputMessage="1" showErrorMessage="1" prompt="¿En qué consiste el programa?" sqref="B19:J19" xr:uid="{FF47696C-4200-452C-B696-7152F54ED5F6}"/>
    <dataValidation allowBlank="1" showInputMessage="1" showErrorMessage="1" prompt="Nombre de cada producto" sqref="A28:A29" xr:uid="{5653B5AC-71DA-494D-BE64-006C16E45359}"/>
    <dataValidation allowBlank="1" showInputMessage="1" showErrorMessage="1" prompt="Nombre del indicador" sqref="B28:B29" xr:uid="{F9E94F72-8199-4563-8BB8-C8DDD315FE4A}"/>
    <dataValidation allowBlank="1" showInputMessage="1" showErrorMessage="1" prompt="Meta anual del indicador" sqref="C28:C29 E28:E29" xr:uid="{9B373FF6-24C1-4B42-B2F9-07CB4C504A88}"/>
    <dataValidation allowBlank="1" showInputMessage="1" showErrorMessage="1" prompt="Monto presupuestado para el producto" sqref="D28:D29 F28:F29 B42:B43" xr:uid="{44DE0E99-9B9D-4374-9C44-839DA4F12D49}"/>
    <dataValidation allowBlank="1" showInputMessage="1" showErrorMessage="1" prompt="Meta alcanzada en el trimestre" sqref="G28:G29" xr:uid="{0ADCA31E-463C-4F18-B830-F945B8B16F62}"/>
    <dataValidation allowBlank="1" showInputMessage="1" showErrorMessage="1" prompt="Monto ejecutado en el trimestre" sqref="H28:H29" xr:uid="{E355C299-96CF-41C3-8EA3-BFDF2E2B524E}"/>
  </dataValidations>
  <pageMargins left="0.23622047244094491" right="0.23622047244094491" top="0.74803149606299213" bottom="0.74803149606299213" header="0.31496062992125984" footer="0.31496062992125984"/>
  <pageSetup scale="65" fitToHeight="0"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Hoja1</vt:lpstr>
      <vt:lpstr>1er trimestre 2023</vt:lpstr>
      <vt:lpstr>2do trimestre 2023</vt:lpstr>
      <vt:lpstr>3er trimestre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Yenny Altagracia Hernández Maria</dc:creator>
  <cp:lastModifiedBy>Yenny Altagracia Hernández Maria</cp:lastModifiedBy>
  <cp:lastPrinted>2023-10-09T16:20:22Z</cp:lastPrinted>
  <dcterms:created xsi:type="dcterms:W3CDTF">2015-06-05T18:19:34Z</dcterms:created>
  <dcterms:modified xsi:type="dcterms:W3CDTF">2023-10-09T16:24:31Z</dcterms:modified>
</cp:coreProperties>
</file>