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3\PRESUPUESTO APROBADO 2023\"/>
    </mc:Choice>
  </mc:AlternateContent>
  <xr:revisionPtr revIDLastSave="0" documentId="13_ncr:1_{E0BC7987-BCC2-420A-8A64-5A011C29AE5B}" xr6:coauthVersionLast="47" xr6:coauthVersionMax="47" xr10:uidLastSave="{00000000-0000-0000-0000-000000000000}"/>
  <bookViews>
    <workbookView xWindow="-120" yWindow="-120" windowWidth="20730" windowHeight="11160" firstSheet="4" activeTab="6" xr2:uid="{00000000-000D-0000-FFFF-FFFF00000000}"/>
  </bookViews>
  <sheets>
    <sheet name="PPTO. DEV. ENERO 2023" sheetId="1" r:id="rId1"/>
    <sheet name="PPTO. DEV. FEBRERO 2023" sheetId="2" r:id="rId2"/>
    <sheet name="PPTO. DEV. MARZO 2023" sheetId="3" r:id="rId3"/>
    <sheet name="PPTO. DEV. ABRIL 2023" sheetId="4" r:id="rId4"/>
    <sheet name="PPTO. DEV. MAYO 2023" sheetId="5" r:id="rId5"/>
    <sheet name="PPTO. DEV. JUNIO" sheetId="6" r:id="rId6"/>
    <sheet name="PPTO. DEV. JULIO " sheetId="7" r:id="rId7"/>
  </sheets>
  <definedNames>
    <definedName name="_xlnm.Print_Titles" localSheetId="3">'PPTO. DEV. ABRIL 2023'!$1:$7</definedName>
    <definedName name="_xlnm.Print_Titles" localSheetId="1">'PPTO. DEV. FEBRERO 2023'!$1:$7</definedName>
    <definedName name="_xlnm.Print_Titles" localSheetId="5">'PPTO. DEV. JUNIO'!$1:$7</definedName>
    <definedName name="_xlnm.Print_Titles" localSheetId="4">'PPTO. DEV. MAYO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7" l="1"/>
  <c r="J83" i="7"/>
  <c r="D82" i="7"/>
  <c r="E81" i="7"/>
  <c r="D81" i="7"/>
  <c r="C81" i="7"/>
  <c r="D80" i="7"/>
  <c r="D79" i="7"/>
  <c r="D78" i="7" s="1"/>
  <c r="P78" i="7"/>
  <c r="P83" i="7" s="1"/>
  <c r="O78" i="7"/>
  <c r="O83" i="7" s="1"/>
  <c r="N78" i="7"/>
  <c r="M78" i="7"/>
  <c r="M83" i="7" s="1"/>
  <c r="L78" i="7"/>
  <c r="L83" i="7" s="1"/>
  <c r="K78" i="7"/>
  <c r="K83" i="7" s="1"/>
  <c r="J78" i="7"/>
  <c r="I78" i="7"/>
  <c r="I83" i="7" s="1"/>
  <c r="H78" i="7"/>
  <c r="H83" i="7" s="1"/>
  <c r="G78" i="7"/>
  <c r="F78" i="7"/>
  <c r="E78" i="7"/>
  <c r="E74" i="7" s="1"/>
  <c r="C78" i="7"/>
  <c r="E77" i="7"/>
  <c r="D77" i="7"/>
  <c r="D75" i="7" s="1"/>
  <c r="E76" i="7"/>
  <c r="D76" i="7"/>
  <c r="G75" i="7"/>
  <c r="G83" i="7" s="1"/>
  <c r="F75" i="7"/>
  <c r="F83" i="7" s="1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D66" i="7" s="1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I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D9" i="7" s="1"/>
  <c r="P9" i="7"/>
  <c r="P73" i="7" s="1"/>
  <c r="P84" i="7" s="1"/>
  <c r="O9" i="7"/>
  <c r="O73" i="7" s="1"/>
  <c r="O84" i="7" s="1"/>
  <c r="N9" i="7"/>
  <c r="N73" i="7" s="1"/>
  <c r="N84" i="7" s="1"/>
  <c r="M9" i="7"/>
  <c r="M73" i="7" s="1"/>
  <c r="L9" i="7"/>
  <c r="L73" i="7" s="1"/>
  <c r="L84" i="7" s="1"/>
  <c r="K9" i="7"/>
  <c r="J9" i="7"/>
  <c r="J73" i="7" s="1"/>
  <c r="J84" i="7" s="1"/>
  <c r="I9" i="7"/>
  <c r="I73" i="7" s="1"/>
  <c r="H9" i="7"/>
  <c r="H73" i="7" s="1"/>
  <c r="H84" i="7" s="1"/>
  <c r="G9" i="7"/>
  <c r="G73" i="7" s="1"/>
  <c r="G84" i="7" s="1"/>
  <c r="F9" i="7"/>
  <c r="F73" i="7" s="1"/>
  <c r="E9" i="7"/>
  <c r="E73" i="7" s="1"/>
  <c r="C9" i="7"/>
  <c r="C73" i="7" s="1"/>
  <c r="C84" i="7" s="1"/>
  <c r="B9" i="7"/>
  <c r="B73" i="7" s="1"/>
  <c r="B84" i="7" s="1"/>
  <c r="D10" i="6"/>
  <c r="D9" i="6"/>
  <c r="D69" i="7" l="1"/>
  <c r="K73" i="7"/>
  <c r="K84" i="7" s="1"/>
  <c r="D61" i="7"/>
  <c r="D51" i="7"/>
  <c r="D43" i="7"/>
  <c r="D35" i="7"/>
  <c r="D25" i="7"/>
  <c r="D15" i="7"/>
  <c r="D74" i="7"/>
  <c r="D83" i="7"/>
  <c r="E84" i="7"/>
  <c r="I84" i="7"/>
  <c r="M84" i="7"/>
  <c r="F84" i="7"/>
  <c r="F74" i="7"/>
  <c r="M83" i="6"/>
  <c r="I83" i="6"/>
  <c r="D82" i="6"/>
  <c r="D81" i="6" s="1"/>
  <c r="E81" i="6"/>
  <c r="C81" i="6"/>
  <c r="D80" i="6"/>
  <c r="D79" i="6"/>
  <c r="P78" i="6"/>
  <c r="P83" i="6" s="1"/>
  <c r="O78" i="6"/>
  <c r="O83" i="6" s="1"/>
  <c r="N78" i="6"/>
  <c r="N83" i="6" s="1"/>
  <c r="M78" i="6"/>
  <c r="L78" i="6"/>
  <c r="L83" i="6" s="1"/>
  <c r="K78" i="6"/>
  <c r="K83" i="6" s="1"/>
  <c r="J78" i="6"/>
  <c r="J83" i="6" s="1"/>
  <c r="I78" i="6"/>
  <c r="H78" i="6"/>
  <c r="H83" i="6" s="1"/>
  <c r="G78" i="6"/>
  <c r="F78" i="6"/>
  <c r="F74" i="6" s="1"/>
  <c r="E78" i="6"/>
  <c r="D78" i="6"/>
  <c r="C78" i="6"/>
  <c r="E77" i="6"/>
  <c r="D77" i="6" s="1"/>
  <c r="E76" i="6"/>
  <c r="D76" i="6" s="1"/>
  <c r="G75" i="6"/>
  <c r="G83" i="6" s="1"/>
  <c r="F75" i="6"/>
  <c r="F83" i="6" s="1"/>
  <c r="C75" i="6"/>
  <c r="E73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G73" i="6" s="1"/>
  <c r="G84" i="6" s="1"/>
  <c r="F51" i="6"/>
  <c r="E51" i="6"/>
  <c r="C51" i="6"/>
  <c r="C73" i="6" s="1"/>
  <c r="C84" i="6" s="1"/>
  <c r="B51" i="6"/>
  <c r="D50" i="6"/>
  <c r="D49" i="6"/>
  <c r="D48" i="6"/>
  <c r="D47" i="6"/>
  <c r="D46" i="6"/>
  <c r="D45" i="6"/>
  <c r="D44" i="6"/>
  <c r="P43" i="6"/>
  <c r="O43" i="6"/>
  <c r="O73" i="6" s="1"/>
  <c r="N43" i="6"/>
  <c r="M43" i="6"/>
  <c r="M73" i="6" s="1"/>
  <c r="M84" i="6" s="1"/>
  <c r="L43" i="6"/>
  <c r="K43" i="6"/>
  <c r="K73" i="6" s="1"/>
  <c r="I43" i="6"/>
  <c r="I73" i="6" s="1"/>
  <c r="I84" i="6" s="1"/>
  <c r="G43" i="6"/>
  <c r="F43" i="6"/>
  <c r="E43" i="6"/>
  <c r="C43" i="6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P9" i="6"/>
  <c r="P73" i="6" s="1"/>
  <c r="P84" i="6" s="1"/>
  <c r="O9" i="6"/>
  <c r="N9" i="6"/>
  <c r="N73" i="6" s="1"/>
  <c r="N84" i="6" s="1"/>
  <c r="M9" i="6"/>
  <c r="L9" i="6"/>
  <c r="L73" i="6" s="1"/>
  <c r="L84" i="6" s="1"/>
  <c r="K9" i="6"/>
  <c r="J9" i="6"/>
  <c r="I9" i="6"/>
  <c r="H9" i="6"/>
  <c r="H73" i="6" s="1"/>
  <c r="H84" i="6" s="1"/>
  <c r="G9" i="6"/>
  <c r="F9" i="6"/>
  <c r="F73" i="6" s="1"/>
  <c r="F84" i="6" s="1"/>
  <c r="E9" i="6"/>
  <c r="C9" i="6"/>
  <c r="B9" i="6"/>
  <c r="B73" i="6" s="1"/>
  <c r="B84" i="6" s="1"/>
  <c r="M83" i="5"/>
  <c r="I83" i="5"/>
  <c r="D82" i="5"/>
  <c r="E81" i="5"/>
  <c r="D81" i="5"/>
  <c r="C81" i="5"/>
  <c r="D80" i="5"/>
  <c r="D79" i="5"/>
  <c r="P78" i="5"/>
  <c r="P83" i="5" s="1"/>
  <c r="O78" i="5"/>
  <c r="O83" i="5" s="1"/>
  <c r="N78" i="5"/>
  <c r="N83" i="5" s="1"/>
  <c r="M78" i="5"/>
  <c r="L78" i="5"/>
  <c r="L83" i="5" s="1"/>
  <c r="K78" i="5"/>
  <c r="K83" i="5" s="1"/>
  <c r="J78" i="5"/>
  <c r="J83" i="5" s="1"/>
  <c r="I78" i="5"/>
  <c r="H78" i="5"/>
  <c r="H83" i="5" s="1"/>
  <c r="G78" i="5"/>
  <c r="F78" i="5"/>
  <c r="E78" i="5"/>
  <c r="D78" i="5"/>
  <c r="C78" i="5"/>
  <c r="E77" i="5"/>
  <c r="D77" i="5"/>
  <c r="E76" i="5"/>
  <c r="E75" i="5" s="1"/>
  <c r="G75" i="5"/>
  <c r="G83" i="5" s="1"/>
  <c r="F75" i="5"/>
  <c r="F83" i="5" s="1"/>
  <c r="C75" i="5"/>
  <c r="G74" i="5"/>
  <c r="F74" i="5"/>
  <c r="G73" i="5"/>
  <c r="G84" i="5" s="1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O73" i="5" s="1"/>
  <c r="O84" i="5" s="1"/>
  <c r="N43" i="5"/>
  <c r="M43" i="5"/>
  <c r="L43" i="5"/>
  <c r="K43" i="5"/>
  <c r="K73" i="5" s="1"/>
  <c r="K84" i="5" s="1"/>
  <c r="J43" i="5"/>
  <c r="I43" i="5"/>
  <c r="G43" i="5"/>
  <c r="F43" i="5"/>
  <c r="E43" i="5"/>
  <c r="C43" i="5"/>
  <c r="B43" i="5"/>
  <c r="D42" i="5"/>
  <c r="D41" i="5"/>
  <c r="D40" i="5"/>
  <c r="D39" i="5"/>
  <c r="D38" i="5"/>
  <c r="D35" i="5" s="1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5" i="5" s="1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O9" i="5"/>
  <c r="N9" i="5"/>
  <c r="N73" i="5" s="1"/>
  <c r="N84" i="5" s="1"/>
  <c r="M9" i="5"/>
  <c r="M73" i="5" s="1"/>
  <c r="M84" i="5" s="1"/>
  <c r="L9" i="5"/>
  <c r="L73" i="5" s="1"/>
  <c r="K9" i="5"/>
  <c r="J9" i="5"/>
  <c r="J73" i="5" s="1"/>
  <c r="J84" i="5" s="1"/>
  <c r="I9" i="5"/>
  <c r="H9" i="5"/>
  <c r="H73" i="5" s="1"/>
  <c r="G9" i="5"/>
  <c r="F9" i="5"/>
  <c r="F73" i="5" s="1"/>
  <c r="F84" i="5" s="1"/>
  <c r="E9" i="5"/>
  <c r="E73" i="5" s="1"/>
  <c r="C9" i="5"/>
  <c r="C73" i="5" s="1"/>
  <c r="C84" i="5" s="1"/>
  <c r="B9" i="5"/>
  <c r="B73" i="5" s="1"/>
  <c r="B84" i="5" s="1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74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6" i="4" s="1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G43" i="4"/>
  <c r="G73" i="4" s="1"/>
  <c r="G84" i="4" s="1"/>
  <c r="F43" i="4"/>
  <c r="E43" i="4"/>
  <c r="C43" i="4"/>
  <c r="B43" i="4"/>
  <c r="D42" i="4"/>
  <c r="D41" i="4"/>
  <c r="D40" i="4"/>
  <c r="D39" i="4"/>
  <c r="D38" i="4"/>
  <c r="D37" i="4"/>
  <c r="D36" i="4"/>
  <c r="D35" i="4" s="1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N83" i="3"/>
  <c r="J83" i="3"/>
  <c r="D82" i="3"/>
  <c r="E81" i="3"/>
  <c r="D81" i="3"/>
  <c r="C81" i="3"/>
  <c r="D80" i="3"/>
  <c r="D79" i="3"/>
  <c r="D78" i="3" s="1"/>
  <c r="P78" i="3"/>
  <c r="P83" i="3" s="1"/>
  <c r="O78" i="3"/>
  <c r="O83" i="3" s="1"/>
  <c r="N78" i="3"/>
  <c r="M78" i="3"/>
  <c r="M83" i="3" s="1"/>
  <c r="L78" i="3"/>
  <c r="L83" i="3" s="1"/>
  <c r="K78" i="3"/>
  <c r="K83" i="3" s="1"/>
  <c r="J78" i="3"/>
  <c r="I78" i="3"/>
  <c r="I83" i="3" s="1"/>
  <c r="H78" i="3"/>
  <c r="H83" i="3" s="1"/>
  <c r="G78" i="3"/>
  <c r="F78" i="3"/>
  <c r="E78" i="3"/>
  <c r="C78" i="3"/>
  <c r="E77" i="3"/>
  <c r="D77" i="3"/>
  <c r="E76" i="3"/>
  <c r="D76" i="3" s="1"/>
  <c r="D75" i="3" s="1"/>
  <c r="G75" i="3"/>
  <c r="G83" i="3" s="1"/>
  <c r="F75" i="3"/>
  <c r="F83" i="3" s="1"/>
  <c r="E75" i="3"/>
  <c r="E83" i="3" s="1"/>
  <c r="C75" i="3"/>
  <c r="G74" i="3"/>
  <c r="E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N43" i="3"/>
  <c r="N73" i="3" s="1"/>
  <c r="N84" i="3" s="1"/>
  <c r="M43" i="3"/>
  <c r="L43" i="3"/>
  <c r="K43" i="3"/>
  <c r="K73" i="3" s="1"/>
  <c r="J43" i="3"/>
  <c r="J73" i="3" s="1"/>
  <c r="J84" i="3" s="1"/>
  <c r="I43" i="3"/>
  <c r="H43" i="3"/>
  <c r="G43" i="3"/>
  <c r="F43" i="3"/>
  <c r="F73" i="3" s="1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6" i="3"/>
  <c r="D35" i="3" s="1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D15" i="3" s="1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9" i="3" s="1"/>
  <c r="D10" i="3"/>
  <c r="P9" i="3"/>
  <c r="P73" i="3" s="1"/>
  <c r="O9" i="3"/>
  <c r="N9" i="3"/>
  <c r="M9" i="3"/>
  <c r="M73" i="3" s="1"/>
  <c r="M84" i="3" s="1"/>
  <c r="L9" i="3"/>
  <c r="L73" i="3" s="1"/>
  <c r="K9" i="3"/>
  <c r="J9" i="3"/>
  <c r="I9" i="3"/>
  <c r="I73" i="3" s="1"/>
  <c r="I84" i="3" s="1"/>
  <c r="H9" i="3"/>
  <c r="H73" i="3" s="1"/>
  <c r="G9" i="3"/>
  <c r="F9" i="3"/>
  <c r="E9" i="3"/>
  <c r="E73" i="3" s="1"/>
  <c r="E84" i="3" s="1"/>
  <c r="C9" i="3"/>
  <c r="B9" i="3"/>
  <c r="O83" i="2"/>
  <c r="N83" i="2"/>
  <c r="K83" i="2"/>
  <c r="J83" i="2"/>
  <c r="D82" i="2"/>
  <c r="D81" i="2" s="1"/>
  <c r="E81" i="2"/>
  <c r="C81" i="2"/>
  <c r="D80" i="2"/>
  <c r="D79" i="2"/>
  <c r="D78" i="2" s="1"/>
  <c r="P78" i="2"/>
  <c r="P83" i="2" s="1"/>
  <c r="O78" i="2"/>
  <c r="N78" i="2"/>
  <c r="M78" i="2"/>
  <c r="M83" i="2" s="1"/>
  <c r="L78" i="2"/>
  <c r="L83" i="2" s="1"/>
  <c r="K78" i="2"/>
  <c r="J78" i="2"/>
  <c r="I78" i="2"/>
  <c r="I83" i="2" s="1"/>
  <c r="H78" i="2"/>
  <c r="H83" i="2" s="1"/>
  <c r="G78" i="2"/>
  <c r="F78" i="2"/>
  <c r="E78" i="2"/>
  <c r="C78" i="2"/>
  <c r="E77" i="2"/>
  <c r="E75" i="2" s="1"/>
  <c r="D77" i="2"/>
  <c r="E76" i="2"/>
  <c r="D76" i="2" s="1"/>
  <c r="D75" i="2" s="1"/>
  <c r="G75" i="2"/>
  <c r="G83" i="2" s="1"/>
  <c r="F75" i="2"/>
  <c r="F74" i="2" s="1"/>
  <c r="C75" i="2"/>
  <c r="G74" i="2"/>
  <c r="D72" i="2"/>
  <c r="D71" i="2"/>
  <c r="D69" i="2" s="1"/>
  <c r="D70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D68" i="2"/>
  <c r="D66" i="2" s="1"/>
  <c r="D67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D65" i="2"/>
  <c r="D64" i="2"/>
  <c r="D63" i="2"/>
  <c r="D61" i="2" s="1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D60" i="2"/>
  <c r="D59" i="2"/>
  <c r="D58" i="2"/>
  <c r="D57" i="2"/>
  <c r="D56" i="2"/>
  <c r="D55" i="2"/>
  <c r="D54" i="2"/>
  <c r="D53" i="2"/>
  <c r="D52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D50" i="2"/>
  <c r="D49" i="2"/>
  <c r="D48" i="2"/>
  <c r="D47" i="2"/>
  <c r="D46" i="2"/>
  <c r="D45" i="2"/>
  <c r="D44" i="2"/>
  <c r="P43" i="2"/>
  <c r="P73" i="2" s="1"/>
  <c r="P84" i="2" s="1"/>
  <c r="O43" i="2"/>
  <c r="N43" i="2"/>
  <c r="M43" i="2"/>
  <c r="M73" i="2" s="1"/>
  <c r="L43" i="2"/>
  <c r="L73" i="2" s="1"/>
  <c r="L84" i="2" s="1"/>
  <c r="K43" i="2"/>
  <c r="J43" i="2"/>
  <c r="I43" i="2"/>
  <c r="I73" i="2" s="1"/>
  <c r="H43" i="2"/>
  <c r="H73" i="2" s="1"/>
  <c r="H84" i="2" s="1"/>
  <c r="G43" i="2"/>
  <c r="F43" i="2"/>
  <c r="E43" i="2"/>
  <c r="E73" i="2" s="1"/>
  <c r="C43" i="2"/>
  <c r="B43" i="2"/>
  <c r="D42" i="2"/>
  <c r="D41" i="2"/>
  <c r="D40" i="2"/>
  <c r="D39" i="2"/>
  <c r="D38" i="2"/>
  <c r="D37" i="2"/>
  <c r="D36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D34" i="2"/>
  <c r="D33" i="2"/>
  <c r="D32" i="2"/>
  <c r="D31" i="2"/>
  <c r="D30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D24" i="2"/>
  <c r="D23" i="2"/>
  <c r="D22" i="2"/>
  <c r="D21" i="2"/>
  <c r="D20" i="2"/>
  <c r="D19" i="2"/>
  <c r="D18" i="2"/>
  <c r="D17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D14" i="2"/>
  <c r="D13" i="2"/>
  <c r="D12" i="2"/>
  <c r="D11" i="2"/>
  <c r="D10" i="2"/>
  <c r="P9" i="2"/>
  <c r="O9" i="2"/>
  <c r="O73" i="2" s="1"/>
  <c r="O84" i="2" s="1"/>
  <c r="N9" i="2"/>
  <c r="N73" i="2" s="1"/>
  <c r="N84" i="2" s="1"/>
  <c r="M9" i="2"/>
  <c r="L9" i="2"/>
  <c r="K9" i="2"/>
  <c r="K73" i="2" s="1"/>
  <c r="K84" i="2" s="1"/>
  <c r="J9" i="2"/>
  <c r="J73" i="2" s="1"/>
  <c r="J84" i="2" s="1"/>
  <c r="I9" i="2"/>
  <c r="H9" i="2"/>
  <c r="G9" i="2"/>
  <c r="G73" i="2" s="1"/>
  <c r="G84" i="2" s="1"/>
  <c r="F9" i="2"/>
  <c r="E9" i="2"/>
  <c r="C9" i="2"/>
  <c r="C73" i="2" s="1"/>
  <c r="C84" i="2" s="1"/>
  <c r="B9" i="2"/>
  <c r="B73" i="2" s="1"/>
  <c r="B84" i="2" s="1"/>
  <c r="D73" i="7" l="1"/>
  <c r="D84" i="7" s="1"/>
  <c r="D69" i="6"/>
  <c r="D66" i="6"/>
  <c r="D61" i="6"/>
  <c r="D51" i="6"/>
  <c r="D43" i="6"/>
  <c r="D35" i="6"/>
  <c r="J73" i="6"/>
  <c r="J84" i="6" s="1"/>
  <c r="D25" i="6"/>
  <c r="D15" i="6"/>
  <c r="K84" i="6"/>
  <c r="O84" i="6"/>
  <c r="D75" i="6"/>
  <c r="E75" i="6"/>
  <c r="G74" i="6"/>
  <c r="D69" i="5"/>
  <c r="D66" i="5"/>
  <c r="D61" i="5"/>
  <c r="D51" i="5"/>
  <c r="D43" i="5"/>
  <c r="D15" i="5"/>
  <c r="I73" i="5"/>
  <c r="I84" i="5" s="1"/>
  <c r="D9" i="5"/>
  <c r="H84" i="5"/>
  <c r="L84" i="5"/>
  <c r="P84" i="5"/>
  <c r="E84" i="5"/>
  <c r="E74" i="5"/>
  <c r="E83" i="5"/>
  <c r="D76" i="5"/>
  <c r="D75" i="5" s="1"/>
  <c r="C73" i="4"/>
  <c r="C84" i="4" s="1"/>
  <c r="D69" i="4"/>
  <c r="D61" i="4"/>
  <c r="D51" i="4"/>
  <c r="D43" i="4"/>
  <c r="D25" i="4"/>
  <c r="D15" i="4"/>
  <c r="D9" i="4"/>
  <c r="H73" i="4"/>
  <c r="H84" i="4" s="1"/>
  <c r="D74" i="4"/>
  <c r="D83" i="4"/>
  <c r="E83" i="4"/>
  <c r="E84" i="4" s="1"/>
  <c r="D69" i="3"/>
  <c r="D61" i="3"/>
  <c r="D51" i="3"/>
  <c r="D43" i="3"/>
  <c r="D25" i="3"/>
  <c r="G73" i="3"/>
  <c r="G84" i="3" s="1"/>
  <c r="F84" i="3"/>
  <c r="H84" i="3"/>
  <c r="L84" i="3"/>
  <c r="P84" i="3"/>
  <c r="K84" i="3"/>
  <c r="O84" i="3"/>
  <c r="D74" i="3"/>
  <c r="D83" i="3"/>
  <c r="F74" i="3"/>
  <c r="D51" i="2"/>
  <c r="D43" i="2"/>
  <c r="D35" i="2"/>
  <c r="D25" i="2"/>
  <c r="D15" i="2"/>
  <c r="F73" i="2"/>
  <c r="F84" i="2" s="1"/>
  <c r="D9" i="2"/>
  <c r="D74" i="2"/>
  <c r="D83" i="2"/>
  <c r="E84" i="2"/>
  <c r="M84" i="2"/>
  <c r="E83" i="2"/>
  <c r="E74" i="2"/>
  <c r="I84" i="2"/>
  <c r="F83" i="2"/>
  <c r="D71" i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D73" i="6" l="1"/>
  <c r="E83" i="6"/>
  <c r="E84" i="6" s="1"/>
  <c r="E74" i="6"/>
  <c r="D83" i="6"/>
  <c r="D74" i="6"/>
  <c r="D73" i="5"/>
  <c r="D84" i="5" s="1"/>
  <c r="D74" i="5"/>
  <c r="D83" i="5"/>
  <c r="D73" i="4"/>
  <c r="D84" i="4" s="1"/>
  <c r="D73" i="3"/>
  <c r="D84" i="3" s="1"/>
  <c r="D73" i="2"/>
  <c r="D84" i="2" s="1"/>
  <c r="O83" i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84" i="6" l="1"/>
  <c r="D73" i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<sst xmlns="http://schemas.openxmlformats.org/spreadsheetml/2006/main" count="858" uniqueCount="146">
  <si>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</si>
  <si>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</si>
  <si>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</si>
  <si>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</si>
  <si>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</si>
  <si>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</si>
  <si>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</si>
  <si>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</si>
  <si>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</si>
  <si>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</si>
  <si>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</si>
  <si>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</si>
  <si>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</si>
  <si>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</si>
  <si>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</si>
  <si>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</si>
  <si>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</si>
  <si>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</si>
  <si>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</si>
  <si>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</si>
  <si>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</si>
  <si>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</si>
  <si>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</si>
  <si>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</si>
  <si>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</si>
  <si>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</si>
  <si>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</si>
  <si>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</si>
  <si>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</si>
  <si>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</si>
  <si>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</si>
  <si>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</si>
  <si>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</si>
  <si>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</si>
  <si>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</si>
  <si>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</si>
  <si>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</si>
  <si>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</si>
  <si>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</si>
  <si>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</si>
  <si>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</si>
  <si>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</si>
  <si>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</si>
  <si>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</si>
  <si>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</si>
  <si>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</si>
  <si>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</si>
  <si>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</si>
  <si>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</si>
  <si>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</si>
  <si>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</si>
  <si>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</si>
  <si>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</si>
  <si>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</si>
  <si>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</si>
  <si>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</si>
  <si>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</si>
  <si>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</si>
  <si>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</si>
  <si>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</si>
  <si>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</si>
  <si>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</si>
  <si>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</si>
  <si>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</si>
  <si>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</si>
  <si>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</si>
  <si>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</si>
  <si>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</si>
  <si>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</si>
  <si>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</si>
  <si>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</si>
  <si>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</si>
  <si>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</si>
  <si>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</si>
  <si>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</si>
  <si>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</si>
  <si>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</si>
  <si>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</si>
  <si>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</si>
  <si>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</si>
  <si>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</si>
  <si>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</si>
  <si>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</si>
  <si>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</si>
  <si>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</si>
  <si>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</si>
  <si>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</si>
  <si>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</si>
  <si>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</si>
  <si>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</si>
  <si>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</si>
  <si>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</si>
  <si>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</si>
  <si>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</si>
  <si>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</si>
  <si>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</si>
  <si>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</si>
  <si>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</si>
  <si>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</si>
  <si>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</si>
  <si>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</si>
  <si>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 xml:space="preserve">     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</si>
  <si>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</si>
  <si>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</si>
  <si>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</si>
  <si>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</si>
  <si>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</si>
  <si>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</si>
  <si>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</si>
  <si>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</si>
  <si>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</si>
  <si>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</si>
  <si>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</si>
  <si>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</si>
  <si>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</si>
  <si>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Fecha de registro: hasta el 31 de enero 2023</t>
  </si>
  <si>
    <t>Fecha de imputación: hasta el 31 de enero 2023</t>
  </si>
  <si>
    <t>4. Fecha de imputación: último día del mes analizado.</t>
  </si>
  <si>
    <t>5. Fecha de registro: el día 10 del mes siguiente al mes analizado.</t>
  </si>
  <si>
    <t>Fecha de registro: hasta el 28 de febrero 2023</t>
  </si>
  <si>
    <t>Fecha de imputación: hasta el 28 de febrero 2023</t>
  </si>
  <si>
    <t xml:space="preserve"> ___________________________</t>
  </si>
  <si>
    <t xml:space="preserve">Directora Financiera        </t>
  </si>
  <si>
    <t xml:space="preserve">Licda. Claudia Quiterio       </t>
  </si>
  <si>
    <t>Fecha de registro: hasta el 31 de marzo 2023</t>
  </si>
  <si>
    <t>Fecha de imputación: hasta el 31 de marzo 2023</t>
  </si>
  <si>
    <t>Fecha de registro: hasta el 30 de abril 2023</t>
  </si>
  <si>
    <t xml:space="preserve">     </t>
  </si>
  <si>
    <t xml:space="preserve">Licda. Claudia Quiterio  </t>
  </si>
  <si>
    <t xml:space="preserve"> </t>
  </si>
  <si>
    <t xml:space="preserve">Directora Financiera       </t>
  </si>
  <si>
    <t>Fecha de imputación: hasta el 30 de abril 2023</t>
  </si>
  <si>
    <t>Fecha de registro: hasta el 31 de mayo 2023</t>
  </si>
  <si>
    <t>Fecha de imputación: hasta el 31 de mayo 2023</t>
  </si>
  <si>
    <t xml:space="preserve">  </t>
  </si>
  <si>
    <t xml:space="preserve">Directora Financiera     </t>
  </si>
  <si>
    <t>Fecha de imputación: hasta el 30 de junio 2023</t>
  </si>
  <si>
    <t xml:space="preserve">                         Licda. Yenny Hernandez</t>
  </si>
  <si>
    <t xml:space="preserve">                      Encargada de Presupuesto</t>
  </si>
  <si>
    <t xml:space="preserve">                ______________________________</t>
  </si>
  <si>
    <t>Fecha de registro: hasta el 30 de junio 2023</t>
  </si>
  <si>
    <t>Fecha de registro: hasta el 31 de julio 2023</t>
  </si>
  <si>
    <t>Fecha de imputación: hasta el 31 de julio 2023</t>
  </si>
  <si>
    <t xml:space="preserve">                                ______________________________</t>
  </si>
  <si>
    <t xml:space="preserve">                                         Licda. Yenny Hernandez</t>
  </si>
  <si>
    <t xml:space="preserve">                                      Encargada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</si>
</sst>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7CE26CAD-593D-442C-834F-6F9D550C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33350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2695574</xdr:colOff>
      <xdr:row>4</xdr:row>
      <xdr:rowOff>257176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354684-C528-4065-8F3F-5C952A409C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609851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0</xdr:rowOff>
    </xdr:from>
    <xdr:ext cx="16192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F34C447D-B01F-4039-AB2D-34A0A09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6192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2590800</xdr:colOff>
      <xdr:row>5</xdr:row>
      <xdr:rowOff>38100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EFAF60F-AAC6-4EBD-BAE8-BF779EDB85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505077" cy="15144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19050</xdr:rowOff>
    </xdr:from>
    <xdr:ext cx="18097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1E28124E-7E93-485C-8C48-1B79BB64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19050"/>
          <a:ext cx="18097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3019424</xdr:colOff>
      <xdr:row>5</xdr:row>
      <xdr:rowOff>152400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A1103641-52CF-49D1-91D8-50FDDEFDEF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9424" cy="162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478549</xdr:colOff>
      <xdr:row>0</xdr:row>
      <xdr:rowOff>0</xdr:rowOff>
    </xdr:from>
    <xdr:ext cx="1809749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DE472CC5-B96A-4D19-9754-9CD370942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9424" y="0"/>
          <a:ext cx="1809749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15875</xdr:colOff>
      <xdr:row>0</xdr:row>
      <xdr:rowOff>0</xdr:rowOff>
    </xdr:from>
    <xdr:to>
      <xdr:col>0</xdr:col>
      <xdr:colOff>3937000</xdr:colOff>
      <xdr:row>5</xdr:row>
      <xdr:rowOff>180975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71C04917-DDED-434A-93B3-21ADF8DBE6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0"/>
          <a:ext cx="3921125" cy="168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21349</xdr:colOff>
      <xdr:row>0</xdr:row>
      <xdr:rowOff>0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0A0614E9-D8CA-49DC-8F94-698423CB9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6599" y="0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4899025</xdr:colOff>
      <xdr:row>5</xdr:row>
      <xdr:rowOff>238125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404E206-9C13-463A-8228-4969B40C221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99025" cy="174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878599</xdr:colOff>
      <xdr:row>0</xdr:row>
      <xdr:rowOff>9525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6113DB62-A2A9-45D9-B4CB-206377573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2424" y="9525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5629275</xdr:colOff>
      <xdr:row>5</xdr:row>
      <xdr:rowOff>161926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F3934B3-FC6C-49DA-BF87-16FDC4B0C3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629275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5" width="18" style="15" customWidth="1"/>
    <col min="6" max="6" width="12.85546875" style="15" hidden="1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0.28515625" style="15" hidden="1" customWidth="1"/>
    <col min="16" max="16" width="0.7109375" style="15" hidden="1" customWidth="1"/>
    <col min="17" max="23" width="5" style="15" bestFit="1" customWidth="1"/>
    <col min="24" max="16384" width="8" style="15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3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8.75" x14ac:dyDescent="0.25">
      <c r="A6" s="4"/>
      <c r="B6" s="46" t="s">
        <v>5</v>
      </c>
      <c r="C6" s="46"/>
      <c r="D6" s="46" t="s">
        <v>6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8.75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23353784.719999999</v>
      </c>
      <c r="E9" s="14">
        <f t="shared" ref="E9:P9" si="0">SUM(E10:E14)</f>
        <v>23353784.719999999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19555540</v>
      </c>
      <c r="E10" s="17">
        <v>19555540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831000</v>
      </c>
      <c r="E11" s="17">
        <v>831000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2967244.72</v>
      </c>
      <c r="E14" s="17">
        <v>2967244.72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703320.96</v>
      </c>
      <c r="E15" s="14">
        <f t="shared" si="2"/>
        <v>703320.96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703320.96</v>
      </c>
      <c r="E16" s="17">
        <v>703320.96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0</v>
      </c>
      <c r="E21" s="17"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0</v>
      </c>
      <c r="E23" s="17"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/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24057105.68</v>
      </c>
      <c r="E73" s="24">
        <f t="shared" si="17"/>
        <v>24057105.68</v>
      </c>
      <c r="F73" s="24">
        <f t="shared" si="17"/>
        <v>0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24057105.68</v>
      </c>
      <c r="E84" s="31">
        <f t="shared" ref="E84:P84" si="26">SUM(E73+E83)</f>
        <v>24057105.68</v>
      </c>
      <c r="F84" s="31">
        <f t="shared" si="26"/>
        <v>0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115</v>
      </c>
      <c r="B86" s="43"/>
      <c r="C86" s="43"/>
      <c r="D86" s="32"/>
    </row>
    <row r="87" spans="1:16" x14ac:dyDescent="0.25">
      <c r="A87" t="s">
        <v>116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101</v>
      </c>
      <c r="B97" s="37"/>
      <c r="C97" s="37"/>
      <c r="D97" s="48" t="s">
        <v>114</v>
      </c>
      <c r="E97" s="48"/>
      <c r="F97" s="38"/>
      <c r="G97" s="38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48" t="s">
        <v>104</v>
      </c>
      <c r="E98" s="48"/>
      <c r="F98" s="37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48" t="s">
        <v>106</v>
      </c>
      <c r="E99" s="48"/>
      <c r="F99" s="37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38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0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0"/>
      <c r="G104" s="40"/>
      <c r="H104" s="40"/>
      <c r="I104" s="40"/>
      <c r="J104" s="40"/>
      <c r="K104" s="40"/>
      <c r="L104" s="40"/>
      <c r="M104" s="40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04:E104"/>
    <mergeCell ref="D6:E6"/>
    <mergeCell ref="F6:G6"/>
    <mergeCell ref="H6:I6"/>
    <mergeCell ref="J6:K6"/>
    <mergeCell ref="A103:E103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:E1"/>
    <mergeCell ref="A2:E2"/>
    <mergeCell ref="A3:E3"/>
    <mergeCell ref="A4:E4"/>
    <mergeCell ref="A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5ACE-8F36-40CE-AC44-FACC90A33E2E}">
  <dimension ref="A1:W104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6" width="18" style="15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50" t="s">
        <v>6</v>
      </c>
      <c r="E6" s="51"/>
      <c r="F6" s="52"/>
      <c r="G6" s="8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72556142.700000003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61476298</v>
      </c>
      <c r="E10" s="17">
        <v>19555540</v>
      </c>
      <c r="F10" s="17">
        <v>41920758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1733000</v>
      </c>
      <c r="E11" s="17">
        <v>831000</v>
      </c>
      <c r="F11" s="17">
        <v>902000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9346844.7000000011</v>
      </c>
      <c r="E14" s="17">
        <v>2967244.72</v>
      </c>
      <c r="F14" s="17">
        <v>6379599.9800000004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13632042.68</v>
      </c>
      <c r="E15" s="14">
        <f t="shared" si="2"/>
        <v>703320.96</v>
      </c>
      <c r="F15" s="14">
        <f t="shared" si="2"/>
        <v>12928721.720000001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4199642.68</v>
      </c>
      <c r="E16" s="17">
        <v>703320.96</v>
      </c>
      <c r="F16" s="17">
        <v>3496321.72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>
        <v>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9338000</v>
      </c>
      <c r="E21" s="17">
        <v>0</v>
      </c>
      <c r="F21" s="17">
        <v>9338000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94400</v>
      </c>
      <c r="E23" s="17">
        <v>0</v>
      </c>
      <c r="F23" s="17">
        <v>94400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>
        <v>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>
        <v>0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86188185.379999995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86188185.379999995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119</v>
      </c>
      <c r="B86" s="43"/>
      <c r="C86" s="43"/>
      <c r="D86" s="32"/>
    </row>
    <row r="87" spans="1:16" x14ac:dyDescent="0.25">
      <c r="A87" t="s">
        <v>120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48" t="s">
        <v>114</v>
      </c>
      <c r="F97" s="48"/>
      <c r="G97" s="38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48" t="s">
        <v>104</v>
      </c>
      <c r="F98" s="48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48" t="s">
        <v>106</v>
      </c>
      <c r="F99" s="48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0"/>
      <c r="H104" s="40"/>
      <c r="I104" s="40"/>
      <c r="J104" s="40"/>
      <c r="K104" s="40"/>
      <c r="L104" s="40"/>
      <c r="M104" s="40"/>
    </row>
  </sheetData>
  <sheetProtection algorithmName="SHA-512" hashValue="gbNM/MsfD7taebi2bGEwg59kJYxJ9n8rq9zC7H2NX9Y0WvYm4SGqH/3p94HtI8KWKD2qY+0Aeoys+iQBrELkVg==" saltValue="Bav0UolLoxsUfiyaW5pzGg==" spinCount="100000" sheet="1" formatCells="0" formatColumns="0" formatRows="0" insertColumns="0" insertRows="0" insertHyperlinks="0" deleteColumns="0" deleteRows="0" sort="0" autoFilter="0" pivotTables="0"/>
  <mergeCells count="20">
    <mergeCell ref="A104:F104"/>
    <mergeCell ref="D6:F6"/>
    <mergeCell ref="A1:F1"/>
    <mergeCell ref="A2:F2"/>
    <mergeCell ref="A3:F3"/>
    <mergeCell ref="A4:F4"/>
    <mergeCell ref="A5:F5"/>
    <mergeCell ref="E97:F97"/>
    <mergeCell ref="E98:F98"/>
    <mergeCell ref="E99:F99"/>
    <mergeCell ref="A102:F102"/>
    <mergeCell ref="M98:P98"/>
    <mergeCell ref="M99:P99"/>
    <mergeCell ref="A103:F103"/>
    <mergeCell ref="H6:I6"/>
    <mergeCell ref="J6:K6"/>
    <mergeCell ref="L6:M6"/>
    <mergeCell ref="N6:O6"/>
    <mergeCell ref="M97:P97"/>
    <mergeCell ref="B6:C6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EF2B-7EB5-4DDE-959C-09401D8CE149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7" width="18" style="15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50" t="s">
        <v>6</v>
      </c>
      <c r="E6" s="51"/>
      <c r="F6" s="51"/>
      <c r="G6" s="52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109509578.84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92777886.180000007</v>
      </c>
      <c r="E10" s="17">
        <v>19555540</v>
      </c>
      <c r="F10" s="17">
        <v>41920758</v>
      </c>
      <c r="G10" s="17">
        <v>31301588.18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2633000</v>
      </c>
      <c r="E11" s="17">
        <v>831000</v>
      </c>
      <c r="F11" s="17">
        <v>902000</v>
      </c>
      <c r="G11" s="17">
        <v>900000</v>
      </c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14098692.66</v>
      </c>
      <c r="E14" s="17">
        <v>2967244.72</v>
      </c>
      <c r="F14" s="17">
        <v>6379599.9800000004</v>
      </c>
      <c r="G14" s="17">
        <v>4751847.96</v>
      </c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18760645.620000001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6352978.5099999998</v>
      </c>
      <c r="E16" s="17">
        <v>703320.96</v>
      </c>
      <c r="F16" s="17">
        <v>3496321.72</v>
      </c>
      <c r="G16" s="17">
        <v>2153335.83</v>
      </c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1660454.69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75564.97</v>
      </c>
      <c r="E26" s="17">
        <v>0</v>
      </c>
      <c r="F26" s="17">
        <v>0</v>
      </c>
      <c r="G26" s="17">
        <v>75564.97</v>
      </c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148208</v>
      </c>
      <c r="E28" s="17">
        <v>0</v>
      </c>
      <c r="F28" s="17">
        <v>0</v>
      </c>
      <c r="G28" s="17">
        <v>148208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37000.99</v>
      </c>
      <c r="E32" s="17">
        <v>0</v>
      </c>
      <c r="F32" s="17">
        <v>0</v>
      </c>
      <c r="G32" s="17">
        <v>37000.99</v>
      </c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843239.33</v>
      </c>
      <c r="E34" s="17">
        <v>0</v>
      </c>
      <c r="F34" s="17">
        <v>0</v>
      </c>
      <c r="G34" s="17">
        <v>843239.33</v>
      </c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130005373.15000001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130005373.15000001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124</v>
      </c>
      <c r="B86" s="43"/>
      <c r="C86" s="43"/>
      <c r="D86" s="32"/>
    </row>
    <row r="87" spans="1:16" x14ac:dyDescent="0.25">
      <c r="A87" t="s">
        <v>125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53" t="s">
        <v>114</v>
      </c>
      <c r="F97" s="53"/>
      <c r="G97" s="53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53" t="s">
        <v>123</v>
      </c>
      <c r="F98" s="53"/>
      <c r="G98" s="53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53" t="s">
        <v>122</v>
      </c>
      <c r="F99" s="53"/>
      <c r="G99" s="53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0"/>
      <c r="I104" s="40"/>
      <c r="J104" s="40"/>
      <c r="K104" s="40"/>
      <c r="L104" s="40"/>
      <c r="M104" s="40"/>
    </row>
  </sheetData>
  <sheetProtection algorithmName="SHA-512" hashValue="gReZNL9bMejOcYx0KZgvxgSrgzQeCv1BuA3F3wgAflrGuvUBTEeFBOqX598ftwfCTx4ukqwKU86lsnFZkBczQw==" saltValue="RMwZu3M1HIxVyv/QLICabw==" spinCount="100000" sheet="1" formatCells="0" formatColumns="0" formatRows="0" insertColumns="0" insertRows="0" insertHyperlinks="0" deleteColumns="0" deleteRows="0" sort="0" autoFilter="0" pivotTables="0"/>
  <mergeCells count="20">
    <mergeCell ref="N6:O6"/>
    <mergeCell ref="M97:P97"/>
    <mergeCell ref="A102:G102"/>
    <mergeCell ref="A103:G103"/>
    <mergeCell ref="A104:G104"/>
    <mergeCell ref="E97:G97"/>
    <mergeCell ref="M98:P98"/>
    <mergeCell ref="M99:P99"/>
    <mergeCell ref="E98:G98"/>
    <mergeCell ref="E99:G99"/>
    <mergeCell ref="B6:C6"/>
    <mergeCell ref="D6:G6"/>
    <mergeCell ref="H6:I6"/>
    <mergeCell ref="J6:K6"/>
    <mergeCell ref="L6:M6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070F-3E94-410D-B1FB-02A5ABC8BE4F}">
  <sheetPr>
    <pageSetUpPr fitToPage="1"/>
  </sheetPr>
  <dimension ref="A1:W104"/>
  <sheetViews>
    <sheetView zoomScaleNormal="100" workbookViewId="0">
      <selection activeCell="A13" sqref="A13"/>
    </sheetView>
  </sheetViews>
  <sheetFormatPr baseColWidth="10" defaultColWidth="14.7109375" defaultRowHeight="15" x14ac:dyDescent="0.25"/>
  <cols>
    <col min="1" max="1" width="84.85546875" style="15" bestFit="1" customWidth="1"/>
    <col min="2" max="8" width="15.5703125" style="15" customWidth="1"/>
    <col min="9" max="16" width="0" style="15" hidden="1" customWidth="1"/>
    <col min="17" max="16384" width="14.7109375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  <c r="H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  <c r="H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44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2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164298793.35999998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123756921.18000001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21720189.98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18821682.199999999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20780750.829999998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8373083.7199999997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>
        <v>0</v>
      </c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>
        <v>0</v>
      </c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2700021.91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/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687022.66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852325.33</v>
      </c>
      <c r="E34" s="17">
        <v>0</v>
      </c>
      <c r="F34" s="17">
        <v>0</v>
      </c>
      <c r="G34" s="17">
        <v>843239.33</v>
      </c>
      <c r="H34" s="17">
        <v>9086</v>
      </c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/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/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/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/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/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187854260.09999999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187854260.09999999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126</v>
      </c>
      <c r="B86" s="43"/>
      <c r="C86" s="43"/>
      <c r="D86" s="32"/>
    </row>
    <row r="87" spans="1:16" x14ac:dyDescent="0.25">
      <c r="A87" t="s">
        <v>131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48" t="s">
        <v>114</v>
      </c>
      <c r="G97" s="48"/>
      <c r="H97" s="4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48" t="s">
        <v>128</v>
      </c>
      <c r="G98" s="48"/>
      <c r="H98" s="48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48" t="s">
        <v>130</v>
      </c>
      <c r="G99" s="48"/>
      <c r="H99" s="48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47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9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9"/>
      <c r="I104" s="40"/>
      <c r="J104" s="40"/>
      <c r="K104" s="40"/>
      <c r="L104" s="40"/>
      <c r="M104" s="40"/>
    </row>
  </sheetData>
  <sheetProtection algorithmName="SHA-512" hashValue="zgXPUru5ws21CDdbLetudNFYk+f9N+s0GXe6vRnHxElzofwgwgwFP0svOx1KiubITdnmR/eIXPooMKzWsbd4wA==" saltValue="4nhSiea1K9bq5P4uj6m7Hg==" spinCount="100000" sheet="1" formatCells="0" formatColumns="0" formatRows="0" insertColumns="0" insertRows="0" insertHyperlinks="0" deleteColumns="0" deleteRows="0" sort="0" autoFilter="0" pivotTables="0"/>
  <mergeCells count="19">
    <mergeCell ref="B6:C6"/>
    <mergeCell ref="J6:K6"/>
    <mergeCell ref="L6:M6"/>
    <mergeCell ref="N6:O6"/>
    <mergeCell ref="M97:P97"/>
    <mergeCell ref="D6:I6"/>
    <mergeCell ref="A102:H102"/>
    <mergeCell ref="A103:H103"/>
    <mergeCell ref="A104:H104"/>
    <mergeCell ref="F97:H97"/>
    <mergeCell ref="M98:P98"/>
    <mergeCell ref="M99:P99"/>
    <mergeCell ref="F98:H98"/>
    <mergeCell ref="F99:H99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69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F938-8F9C-4A30-84AA-09D90EFBAC99}">
  <sheetPr>
    <pageSetUpPr fitToPage="1"/>
  </sheetPr>
  <dimension ref="A1:W104"/>
  <sheetViews>
    <sheetView zoomScale="87" zoomScaleNormal="87" workbookViewId="0">
      <selection activeCell="A12" sqref="A12"/>
    </sheetView>
  </sheetViews>
  <sheetFormatPr baseColWidth="10" defaultColWidth="14.7109375" defaultRowHeight="15" x14ac:dyDescent="0.25"/>
  <cols>
    <col min="1" max="1" width="84.85546875" style="15" bestFit="1" customWidth="1"/>
    <col min="2" max="9" width="15.5703125" style="15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3"/>
      <c r="K5" s="3"/>
      <c r="L5" s="3"/>
      <c r="M5" s="3"/>
      <c r="N5" s="3"/>
      <c r="O5" s="3"/>
      <c r="P5" s="3"/>
    </row>
    <row r="6" spans="1:16" s="6" customFormat="1" ht="21" customHeight="1" x14ac:dyDescent="0.25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2"/>
      <c r="J6" s="46"/>
      <c r="K6" s="46"/>
      <c r="L6" s="46"/>
      <c r="M6" s="46"/>
      <c r="N6" s="46"/>
      <c r="O6" s="46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187640776.59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143222392.02000001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22620189.98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21798194.59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25041177.130000003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10404735.02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13308108.15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1040760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3128273.11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1047022.66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920576.52999999991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/>
      <c r="K72" s="18"/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215884920.83000001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215884920.83000001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132</v>
      </c>
      <c r="B86" s="43"/>
      <c r="C86" s="43"/>
      <c r="D86" s="32"/>
    </row>
    <row r="87" spans="1:16" x14ac:dyDescent="0.25">
      <c r="A87" t="s">
        <v>133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37"/>
      <c r="G97" s="48" t="s">
        <v>114</v>
      </c>
      <c r="H97" s="48"/>
      <c r="I97" s="4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37"/>
      <c r="G98" s="48" t="s">
        <v>128</v>
      </c>
      <c r="H98" s="48"/>
      <c r="I98" s="48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37" t="s">
        <v>134</v>
      </c>
      <c r="G99" s="48" t="s">
        <v>135</v>
      </c>
      <c r="H99" s="48"/>
      <c r="I99" s="48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47"/>
      <c r="I102" s="47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9"/>
      <c r="I103" s="49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9"/>
      <c r="I104" s="49"/>
      <c r="J104" s="40"/>
      <c r="K104" s="40"/>
      <c r="L104" s="40"/>
      <c r="M104" s="40"/>
    </row>
  </sheetData>
  <sheetProtection algorithmName="SHA-512" hashValue="aQyZISIAkqHzxRirBqo5WanGLXy62XJbMk6NvKb2RPjPyH+xRNpOCVQ6Dqhf/PuaCcTfQ0I+aqPhoxwMapdcQQ==" saltValue="jQ6lw4ONxM0Hf7donQoUvg==" spinCount="100000" sheet="1" formatCells="0" formatColumns="0" formatRows="0" insertColumns="0" insertRows="0" insertHyperlinks="0" deleteColumns="0" deleteRows="0" sort="0" autoFilter="0" pivotTables="0"/>
  <mergeCells count="19">
    <mergeCell ref="L6:M6"/>
    <mergeCell ref="N6:O6"/>
    <mergeCell ref="M97:P97"/>
    <mergeCell ref="M98:P98"/>
    <mergeCell ref="A1:I1"/>
    <mergeCell ref="A2:I2"/>
    <mergeCell ref="A3:I3"/>
    <mergeCell ref="A4:I4"/>
    <mergeCell ref="A5:I5"/>
    <mergeCell ref="G97:I97"/>
    <mergeCell ref="G98:I98"/>
    <mergeCell ref="B6:C6"/>
    <mergeCell ref="D6:I6"/>
    <mergeCell ref="J6:K6"/>
    <mergeCell ref="G99:I99"/>
    <mergeCell ref="A102:I102"/>
    <mergeCell ref="A103:I103"/>
    <mergeCell ref="A104:I104"/>
    <mergeCell ref="M99:P9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rowBreaks count="1" manualBreakCount="1">
    <brk id="7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6144E-6A34-4AB7-8EA4-88D6D10B613E}">
  <sheetPr>
    <pageSetUpPr fitToPage="1"/>
  </sheetPr>
  <dimension ref="A1:W104"/>
  <sheetViews>
    <sheetView zoomScaleNormal="100" workbookViewId="0">
      <selection sqref="A1:XFD1048576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9" width="14.140625" style="15" bestFit="1" customWidth="1"/>
    <col min="10" max="10" width="14.140625" style="15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3"/>
      <c r="L5" s="3"/>
      <c r="M5" s="3"/>
      <c r="N5" s="3"/>
      <c r="O5" s="3"/>
      <c r="P5" s="3"/>
    </row>
    <row r="6" spans="1:16" s="6" customFormat="1" ht="21" customHeight="1" x14ac:dyDescent="0.25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1"/>
      <c r="J6" s="51"/>
      <c r="K6" s="52"/>
      <c r="L6" s="46"/>
      <c r="M6" s="46"/>
      <c r="N6" s="46"/>
      <c r="O6" s="46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245449998.50000003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193376351.97000003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23507689.98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28565956.550000001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28200941.66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12663837.35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13308108.15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1859221.2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5276926.28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376711.72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2171092.66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1496864.29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630729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/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279558595.44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279558595.44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140</v>
      </c>
      <c r="B86" s="43"/>
      <c r="C86" s="43"/>
      <c r="D86" s="32"/>
    </row>
    <row r="87" spans="1:16" x14ac:dyDescent="0.25">
      <c r="A87" t="s">
        <v>136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139</v>
      </c>
      <c r="B97" s="37"/>
      <c r="C97" s="37"/>
      <c r="D97" s="37"/>
      <c r="E97" s="37"/>
      <c r="F97" s="37"/>
      <c r="G97" s="48" t="s">
        <v>114</v>
      </c>
      <c r="H97" s="48"/>
      <c r="I97" s="48"/>
      <c r="J97" s="4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137</v>
      </c>
      <c r="B98" s="37"/>
      <c r="C98" s="37"/>
      <c r="D98" s="37"/>
      <c r="E98" s="37" t="s">
        <v>127</v>
      </c>
      <c r="F98" s="37"/>
      <c r="G98" s="48" t="s">
        <v>128</v>
      </c>
      <c r="H98" s="48"/>
      <c r="I98" s="48"/>
      <c r="J98" s="48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138</v>
      </c>
      <c r="B99" s="37"/>
      <c r="C99" s="37"/>
      <c r="D99" s="37"/>
      <c r="E99" s="37" t="s">
        <v>129</v>
      </c>
      <c r="F99" s="37" t="s">
        <v>134</v>
      </c>
      <c r="G99" s="48" t="s">
        <v>135</v>
      </c>
      <c r="H99" s="48"/>
      <c r="I99" s="48"/>
      <c r="J99" s="48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0"/>
      <c r="L104" s="40"/>
      <c r="M104" s="40"/>
    </row>
  </sheetData>
  <sheetProtection algorithmName="SHA-512" hashValue="GhSLG5ft27OQWuaud+8CMJxlOIujNDOmmPQS+b7VAE70s/+MhAKq1MCPYzrat6p1+dsWlFcWOIiZrLXRtebIgg==" saltValue="g9p0+lkwJFnbWVVyrn1XAw==" spinCount="100000" sheet="1" formatCells="0" formatColumns="0" formatRows="0" insertColumns="0" insertRows="0" insertHyperlinks="0" deleteColumns="0" deleteRows="0" sort="0" autoFilter="0" pivotTables="0"/>
  <mergeCells count="18">
    <mergeCell ref="A1:J1"/>
    <mergeCell ref="A2:J2"/>
    <mergeCell ref="A3:J3"/>
    <mergeCell ref="M99:P99"/>
    <mergeCell ref="D6:K6"/>
    <mergeCell ref="L6:M6"/>
    <mergeCell ref="N6:O6"/>
    <mergeCell ref="M97:P97"/>
    <mergeCell ref="M98:P98"/>
    <mergeCell ref="A4:J4"/>
    <mergeCell ref="A5:J5"/>
    <mergeCell ref="B6:C6"/>
    <mergeCell ref="A102:J102"/>
    <mergeCell ref="A103:J103"/>
    <mergeCell ref="A104:J104"/>
    <mergeCell ref="G97:J97"/>
    <mergeCell ref="G98:J98"/>
    <mergeCell ref="G99:J9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9" fitToHeight="0" orientation="landscape" r:id="rId1"/>
  <rowBreaks count="3" manualBreakCount="3">
    <brk id="32" max="16383" man="1"/>
    <brk id="59" max="16383" man="1"/>
    <brk id="8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C99-39A2-4E60-956E-FCAABD06DB9F}">
  <dimension ref="A1:W104"/>
  <sheetViews>
    <sheetView tabSelected="1" topLeftCell="A69" workbookViewId="0">
      <selection activeCell="C98" sqref="C98"/>
    </sheetView>
  </sheetViews>
  <sheetFormatPr baseColWidth="10" defaultColWidth="14.7109375" defaultRowHeight="15" x14ac:dyDescent="0.25"/>
  <cols>
    <col min="1" max="1" width="84.85546875" style="15" bestFit="1" customWidth="1"/>
    <col min="2" max="2" width="15.28515625" style="15" bestFit="1" customWidth="1"/>
    <col min="3" max="3" width="15.42578125" style="15" bestFit="1" customWidth="1"/>
    <col min="4" max="4" width="15.28515625" style="15" bestFit="1" customWidth="1"/>
    <col min="5" max="8" width="14.140625" style="15" bestFit="1" customWidth="1"/>
    <col min="9" max="11" width="14.140625" style="15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14" style="15" hidden="1" customWidth="1"/>
    <col min="16" max="16" width="13" style="15" hidden="1" customWidth="1"/>
    <col min="17" max="16384" width="14.7109375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3"/>
      <c r="M5" s="3"/>
      <c r="N5" s="3"/>
      <c r="O5" s="3"/>
      <c r="P5" s="3"/>
    </row>
    <row r="6" spans="1:16" s="6" customFormat="1" ht="21" customHeight="1" x14ac:dyDescent="0.25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1"/>
      <c r="J6" s="51"/>
      <c r="K6" s="52"/>
      <c r="L6" s="46"/>
      <c r="M6" s="46"/>
      <c r="N6" s="46"/>
      <c r="O6" s="46"/>
      <c r="P6" s="5"/>
    </row>
    <row r="7" spans="1:16" s="6" customFormat="1" ht="20.2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284569378.26999998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23341983.23</v>
      </c>
      <c r="J9" s="14">
        <f t="shared" si="0"/>
        <v>57809221.910000004</v>
      </c>
      <c r="K9" s="14">
        <f t="shared" si="0"/>
        <v>39119379.770000003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418192571.25</v>
      </c>
      <c r="D10" s="17">
        <f>SUM(E10:P10)</f>
        <v>226549216.98000002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>
        <v>19465470.84</v>
      </c>
      <c r="J10" s="17">
        <v>50153959.950000003</v>
      </c>
      <c r="K10" s="17">
        <v>33172865.010000002</v>
      </c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33984633.75</v>
      </c>
      <c r="D11" s="17">
        <f>SUM(E11:P11)</f>
        <v>24395189.98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>
        <v>900000</v>
      </c>
      <c r="J11" s="17">
        <v>887500</v>
      </c>
      <c r="K11" s="17">
        <v>887500</v>
      </c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33624971.310000002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>
        <v>2976512.39</v>
      </c>
      <c r="J14" s="17">
        <v>6767761.96</v>
      </c>
      <c r="K14" s="17">
        <v>5059014.76</v>
      </c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34483777.350000001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4260426.3</v>
      </c>
      <c r="J15" s="14">
        <f t="shared" si="2"/>
        <v>3159764.5300000003</v>
      </c>
      <c r="K15" s="14">
        <f t="shared" si="2"/>
        <v>6282835.6899999995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15252285.209999999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>
        <v>2031651.3</v>
      </c>
      <c r="J16" s="17">
        <v>2259102.33</v>
      </c>
      <c r="K16" s="17">
        <v>2588447.86</v>
      </c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480211.79000000004</v>
      </c>
      <c r="E17" s="17">
        <v>0</v>
      </c>
      <c r="F17" s="17">
        <v>0</v>
      </c>
      <c r="G17" s="17">
        <v>287573.96000000002</v>
      </c>
      <c r="H17" s="17">
        <v>0</v>
      </c>
      <c r="I17" s="17">
        <v>0</v>
      </c>
      <c r="J17" s="17">
        <v>0</v>
      </c>
      <c r="K17" s="17">
        <v>192637.83</v>
      </c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15000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15000</v>
      </c>
      <c r="K19" s="17">
        <v>0</v>
      </c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12272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12272</v>
      </c>
      <c r="K20" s="17">
        <v>0</v>
      </c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16809858.149999999</v>
      </c>
      <c r="E21" s="17">
        <v>0</v>
      </c>
      <c r="F21" s="17">
        <v>9338000</v>
      </c>
      <c r="G21" s="17">
        <v>2219233.15</v>
      </c>
      <c r="H21" s="17">
        <v>0</v>
      </c>
      <c r="I21" s="17">
        <v>1750875</v>
      </c>
      <c r="J21" s="17">
        <v>0</v>
      </c>
      <c r="K21" s="17">
        <v>3501750</v>
      </c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1859221.2</v>
      </c>
      <c r="E23" s="17">
        <v>0</v>
      </c>
      <c r="F23" s="17">
        <v>94400</v>
      </c>
      <c r="G23" s="17">
        <v>468460</v>
      </c>
      <c r="H23" s="17">
        <v>0</v>
      </c>
      <c r="I23" s="17">
        <v>477900</v>
      </c>
      <c r="J23" s="17">
        <v>818461.2</v>
      </c>
      <c r="K23" s="17">
        <v>0</v>
      </c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54929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54929</v>
      </c>
      <c r="K24" s="17">
        <v>0</v>
      </c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5382951.2800000003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428251.2</v>
      </c>
      <c r="J25" s="14">
        <f t="shared" si="4"/>
        <v>2148653.17</v>
      </c>
      <c r="K25" s="14">
        <f t="shared" si="4"/>
        <v>106025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454711.72</v>
      </c>
      <c r="E26" s="17">
        <v>0</v>
      </c>
      <c r="F26" s="17">
        <v>0</v>
      </c>
      <c r="G26" s="17">
        <v>75564.97</v>
      </c>
      <c r="H26" s="17">
        <v>174596.75</v>
      </c>
      <c r="I26" s="17">
        <v>0</v>
      </c>
      <c r="J26" s="17">
        <v>126550</v>
      </c>
      <c r="K26" s="17">
        <v>78000</v>
      </c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723429.67999999993</v>
      </c>
      <c r="E27" s="17">
        <v>0</v>
      </c>
      <c r="F27" s="17">
        <v>0</v>
      </c>
      <c r="G27" s="17">
        <v>449532.8</v>
      </c>
      <c r="H27" s="17">
        <v>0</v>
      </c>
      <c r="I27" s="17">
        <v>0</v>
      </c>
      <c r="J27" s="17">
        <v>273896.88</v>
      </c>
      <c r="K27" s="17">
        <v>0</v>
      </c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361009.2</v>
      </c>
      <c r="E28" s="17">
        <v>0</v>
      </c>
      <c r="F28" s="17">
        <v>0</v>
      </c>
      <c r="G28" s="17">
        <v>148208</v>
      </c>
      <c r="H28" s="17">
        <v>205862.8</v>
      </c>
      <c r="I28" s="17">
        <v>0</v>
      </c>
      <c r="J28" s="17">
        <v>6938.4</v>
      </c>
      <c r="K28" s="17">
        <v>0</v>
      </c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>
        <v>0</v>
      </c>
      <c r="J29" s="17">
        <v>0</v>
      </c>
      <c r="K29" s="17">
        <v>0</v>
      </c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79513.119999999995</v>
      </c>
      <c r="E30" s="17">
        <v>0</v>
      </c>
      <c r="F30" s="17">
        <v>0</v>
      </c>
      <c r="G30" s="17">
        <v>42008</v>
      </c>
      <c r="H30" s="17">
        <v>0</v>
      </c>
      <c r="I30" s="17">
        <v>0</v>
      </c>
      <c r="J30" s="17">
        <v>37505.120000000003</v>
      </c>
      <c r="K30" s="17">
        <v>0</v>
      </c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37153.61</v>
      </c>
      <c r="E31" s="17">
        <v>0</v>
      </c>
      <c r="F31" s="17">
        <v>0</v>
      </c>
      <c r="G31" s="17">
        <v>33748.6</v>
      </c>
      <c r="H31" s="17">
        <v>0</v>
      </c>
      <c r="I31" s="17">
        <v>0</v>
      </c>
      <c r="J31" s="17">
        <v>3405.01</v>
      </c>
      <c r="K31" s="17">
        <v>0</v>
      </c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2171092.66</v>
      </c>
      <c r="E32" s="17">
        <v>0</v>
      </c>
      <c r="F32" s="17">
        <v>0</v>
      </c>
      <c r="G32" s="17">
        <v>37000.99</v>
      </c>
      <c r="H32" s="17">
        <v>650021.67000000004</v>
      </c>
      <c r="I32" s="17">
        <v>360000</v>
      </c>
      <c r="J32" s="17">
        <v>1124070</v>
      </c>
      <c r="K32" s="17">
        <v>0</v>
      </c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1524889.29</v>
      </c>
      <c r="E34" s="17">
        <v>0</v>
      </c>
      <c r="F34" s="17">
        <v>0</v>
      </c>
      <c r="G34" s="17">
        <v>843239.33</v>
      </c>
      <c r="H34" s="17">
        <v>9086</v>
      </c>
      <c r="I34" s="17">
        <v>68251.199999999997</v>
      </c>
      <c r="J34" s="17">
        <v>576287.76</v>
      </c>
      <c r="K34" s="17">
        <v>28025</v>
      </c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630729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556035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190924</v>
      </c>
      <c r="E52" s="17">
        <v>0</v>
      </c>
      <c r="F52" s="17">
        <v>0</v>
      </c>
      <c r="G52" s="17">
        <v>74694</v>
      </c>
      <c r="H52" s="17">
        <v>0</v>
      </c>
      <c r="I52" s="17">
        <v>0</v>
      </c>
      <c r="J52" s="17">
        <v>116230</v>
      </c>
      <c r="K52" s="17">
        <v>0</v>
      </c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439805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439805</v>
      </c>
      <c r="K53" s="17">
        <v>0</v>
      </c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18">
        <v>0</v>
      </c>
      <c r="K72" s="18">
        <v>0</v>
      </c>
      <c r="L72" s="18"/>
      <c r="M72" s="18"/>
      <c r="N72" s="18"/>
      <c r="O72" s="18"/>
      <c r="P72" s="18"/>
    </row>
    <row r="73" spans="1:23" ht="20.25" customHeight="1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325066835.89999998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28030660.73</v>
      </c>
      <c r="J73" s="24">
        <f t="shared" si="17"/>
        <v>63673674.610000007</v>
      </c>
      <c r="K73" s="24">
        <f t="shared" si="17"/>
        <v>45508240.460000001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9.5" customHeight="1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325066835.89999998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28030660.73</v>
      </c>
      <c r="J84" s="31">
        <f t="shared" si="26"/>
        <v>63673674.610000007</v>
      </c>
      <c r="K84" s="31">
        <f t="shared" si="26"/>
        <v>45508240.460000001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141</v>
      </c>
      <c r="B86" s="43"/>
      <c r="C86" s="43"/>
      <c r="D86" s="32"/>
    </row>
    <row r="87" spans="1:16" x14ac:dyDescent="0.25">
      <c r="A87" t="s">
        <v>142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143</v>
      </c>
      <c r="B97" s="37"/>
      <c r="C97" s="37"/>
      <c r="D97" s="37"/>
      <c r="E97" s="37"/>
      <c r="F97" s="37"/>
      <c r="G97" s="48" t="s">
        <v>114</v>
      </c>
      <c r="H97" s="48"/>
      <c r="I97" s="48"/>
      <c r="J97" s="48"/>
      <c r="K97" s="48"/>
      <c r="L97" s="38"/>
      <c r="M97" s="47" t="s">
        <v>102</v>
      </c>
      <c r="N97" s="47"/>
      <c r="O97" s="47"/>
      <c r="P97" s="47"/>
    </row>
    <row r="98" spans="1:16" x14ac:dyDescent="0.25">
      <c r="A98" s="37" t="s">
        <v>144</v>
      </c>
      <c r="B98" s="37"/>
      <c r="C98" s="37"/>
      <c r="D98" s="37"/>
      <c r="E98" s="37" t="s">
        <v>127</v>
      </c>
      <c r="F98" s="37"/>
      <c r="G98" s="48" t="s">
        <v>128</v>
      </c>
      <c r="H98" s="48"/>
      <c r="I98" s="48"/>
      <c r="J98" s="48"/>
      <c r="K98" s="48"/>
      <c r="L98" s="37"/>
      <c r="M98" s="48" t="s">
        <v>104</v>
      </c>
      <c r="N98" s="48"/>
      <c r="O98" s="48"/>
      <c r="P98" s="48"/>
    </row>
    <row r="99" spans="1:16" x14ac:dyDescent="0.25">
      <c r="A99" s="37" t="s">
        <v>145</v>
      </c>
      <c r="B99" s="37"/>
      <c r="C99" s="37"/>
      <c r="D99" s="37"/>
      <c r="E99" s="37" t="s">
        <v>129</v>
      </c>
      <c r="F99" s="37" t="s">
        <v>134</v>
      </c>
      <c r="G99" s="48" t="s">
        <v>135</v>
      </c>
      <c r="H99" s="48"/>
      <c r="I99" s="48"/>
      <c r="J99" s="48"/>
      <c r="K99" s="48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0"/>
      <c r="M104" s="40"/>
    </row>
  </sheetData>
  <sheetProtection algorithmName="SHA-512" hashValue="Padj9LM36EBS+5FMZrsKFdNlsrkY3B9Bl93BpJMJI13b+T4Nq3jJvgSIrNosXce/LrM33V/nIobMn4MnoChqkg==" saltValue="QbmkTlE5YD6b+srRZeTtqw==" spinCount="100000" sheet="1" formatCells="0" formatColumns="0" formatRows="0" insertColumns="0" insertRows="0" insertHyperlinks="0" deleteColumns="0" deleteRows="0" sort="0" autoFilter="0" pivotTables="0"/>
  <mergeCells count="18">
    <mergeCell ref="G99:K99"/>
    <mergeCell ref="A102:K102"/>
    <mergeCell ref="A103:K103"/>
    <mergeCell ref="A104:K104"/>
    <mergeCell ref="M99:P99"/>
    <mergeCell ref="A1:K1"/>
    <mergeCell ref="A2:K2"/>
    <mergeCell ref="A3:K3"/>
    <mergeCell ref="A4:K4"/>
    <mergeCell ref="A5:K5"/>
    <mergeCell ref="L6:M6"/>
    <mergeCell ref="N6:O6"/>
    <mergeCell ref="M97:P97"/>
    <mergeCell ref="M98:P98"/>
    <mergeCell ref="G97:K97"/>
    <mergeCell ref="G98:K98"/>
    <mergeCell ref="B6:C6"/>
    <mergeCell ref="D6: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PPTO. DEV. ENERO 2023</vt:lpstr>
      <vt:lpstr>PPTO. DEV. FEBRERO 2023</vt:lpstr>
      <vt:lpstr>PPTO. DEV. MARZO 2023</vt:lpstr>
      <vt:lpstr>PPTO. DEV. ABRIL 2023</vt:lpstr>
      <vt:lpstr>PPTO. DEV. MAYO 2023</vt:lpstr>
      <vt:lpstr>PPTO. DEV. JUNIO</vt:lpstr>
      <vt:lpstr>PPTO. DEV. JULIO </vt:lpstr>
      <vt:lpstr>'PPTO. DEV. ABRIL 2023'!Títulos_a_imprimir</vt:lpstr>
      <vt:lpstr>'PPTO. DEV. FEBRERO 2023'!Títulos_a_imprimir</vt:lpstr>
      <vt:lpstr>'PPTO. DEV. JUNIO'!Títulos_a_imprimir</vt:lpstr>
      <vt:lpstr>'PPTO. DEV. MAYO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2023-07-03T13:00:14Z</cp:lastPrinted>
  <dcterms:created xsi:type="dcterms:W3CDTF">2015-06-05T18:19:34Z</dcterms:created>
  <dcterms:modified xsi:type="dcterms:W3CDTF">2023-08-09T13:04:13Z</dcterms:modified>
</cp:coreProperties>
</file>