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3\PRESUPUESTO APROBADO 2023\"/>
    </mc:Choice>
  </mc:AlternateContent>
  <xr:revisionPtr revIDLastSave="0" documentId="13_ncr:1_{7949C7A4-958B-4E40-89F2-08F57236220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PPTO. DEV. ENERO 2023" sheetId="1" r:id="rId1"/>
    <sheet name="PPTO. DEV. FEBRERO 2023" sheetId="2" r:id="rId2"/>
    <sheet name="PPTO. DEV. MARZO 2023" sheetId="3" r:id="rId3"/>
  </sheets>
  <definedNames>
    <definedName name="_xlnm.Print_Titles" localSheetId="1">'PPTO. DEV. FEBRERO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3" l="1"/>
  <c r="J83" i="3"/>
  <c r="D82" i="3"/>
  <c r="E81" i="3"/>
  <c r="D81" i="3"/>
  <c r="C81" i="3"/>
  <c r="D80" i="3"/>
  <c r="D79" i="3"/>
  <c r="D78" i="3" s="1"/>
  <c r="P78" i="3"/>
  <c r="P83" i="3" s="1"/>
  <c r="O78" i="3"/>
  <c r="O83" i="3" s="1"/>
  <c r="N78" i="3"/>
  <c r="M78" i="3"/>
  <c r="M83" i="3" s="1"/>
  <c r="L78" i="3"/>
  <c r="L83" i="3" s="1"/>
  <c r="K78" i="3"/>
  <c r="K83" i="3" s="1"/>
  <c r="J78" i="3"/>
  <c r="I78" i="3"/>
  <c r="I83" i="3" s="1"/>
  <c r="H78" i="3"/>
  <c r="H83" i="3" s="1"/>
  <c r="G78" i="3"/>
  <c r="F78" i="3"/>
  <c r="E78" i="3"/>
  <c r="C78" i="3"/>
  <c r="E77" i="3"/>
  <c r="D77" i="3"/>
  <c r="E76" i="3"/>
  <c r="D76" i="3" s="1"/>
  <c r="D75" i="3" s="1"/>
  <c r="G75" i="3"/>
  <c r="G83" i="3" s="1"/>
  <c r="F75" i="3"/>
  <c r="F83" i="3" s="1"/>
  <c r="E75" i="3"/>
  <c r="E83" i="3" s="1"/>
  <c r="C75" i="3"/>
  <c r="G74" i="3"/>
  <c r="E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O73" i="3" s="1"/>
  <c r="N43" i="3"/>
  <c r="N73" i="3" s="1"/>
  <c r="N84" i="3" s="1"/>
  <c r="M43" i="3"/>
  <c r="L43" i="3"/>
  <c r="K43" i="3"/>
  <c r="K73" i="3" s="1"/>
  <c r="J43" i="3"/>
  <c r="J73" i="3" s="1"/>
  <c r="J84" i="3" s="1"/>
  <c r="I43" i="3"/>
  <c r="H43" i="3"/>
  <c r="G43" i="3"/>
  <c r="F43" i="3"/>
  <c r="F73" i="3" s="1"/>
  <c r="E43" i="3"/>
  <c r="C43" i="3"/>
  <c r="C73" i="3" s="1"/>
  <c r="C84" i="3" s="1"/>
  <c r="B43" i="3"/>
  <c r="B73" i="3" s="1"/>
  <c r="B84" i="3" s="1"/>
  <c r="D42" i="3"/>
  <c r="D41" i="3"/>
  <c r="D40" i="3"/>
  <c r="D39" i="3"/>
  <c r="D38" i="3"/>
  <c r="D37" i="3"/>
  <c r="D36" i="3"/>
  <c r="D35" i="3" s="1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D15" i="3" s="1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9" i="3" s="1"/>
  <c r="D10" i="3"/>
  <c r="P9" i="3"/>
  <c r="P73" i="3" s="1"/>
  <c r="O9" i="3"/>
  <c r="N9" i="3"/>
  <c r="M9" i="3"/>
  <c r="M73" i="3" s="1"/>
  <c r="M84" i="3" s="1"/>
  <c r="L9" i="3"/>
  <c r="L73" i="3" s="1"/>
  <c r="K9" i="3"/>
  <c r="J9" i="3"/>
  <c r="I9" i="3"/>
  <c r="I73" i="3" s="1"/>
  <c r="I84" i="3" s="1"/>
  <c r="H9" i="3"/>
  <c r="H73" i="3" s="1"/>
  <c r="G9" i="3"/>
  <c r="F9" i="3"/>
  <c r="E9" i="3"/>
  <c r="E73" i="3" s="1"/>
  <c r="E84" i="3" s="1"/>
  <c r="C9" i="3"/>
  <c r="B9" i="3"/>
  <c r="O83" i="2"/>
  <c r="N83" i="2"/>
  <c r="K83" i="2"/>
  <c r="J83" i="2"/>
  <c r="D82" i="2"/>
  <c r="D81" i="2" s="1"/>
  <c r="E81" i="2"/>
  <c r="C81" i="2"/>
  <c r="D80" i="2"/>
  <c r="D79" i="2"/>
  <c r="D78" i="2" s="1"/>
  <c r="P78" i="2"/>
  <c r="P83" i="2" s="1"/>
  <c r="O78" i="2"/>
  <c r="N78" i="2"/>
  <c r="M78" i="2"/>
  <c r="M83" i="2" s="1"/>
  <c r="L78" i="2"/>
  <c r="L83" i="2" s="1"/>
  <c r="K78" i="2"/>
  <c r="J78" i="2"/>
  <c r="I78" i="2"/>
  <c r="I83" i="2" s="1"/>
  <c r="H78" i="2"/>
  <c r="H83" i="2" s="1"/>
  <c r="G78" i="2"/>
  <c r="F78" i="2"/>
  <c r="E78" i="2"/>
  <c r="C78" i="2"/>
  <c r="E77" i="2"/>
  <c r="E75" i="2" s="1"/>
  <c r="D77" i="2"/>
  <c r="E76" i="2"/>
  <c r="D76" i="2" s="1"/>
  <c r="D75" i="2" s="1"/>
  <c r="G75" i="2"/>
  <c r="G83" i="2" s="1"/>
  <c r="F75" i="2"/>
  <c r="F74" i="2" s="1"/>
  <c r="C75" i="2"/>
  <c r="G74" i="2"/>
  <c r="D72" i="2"/>
  <c r="D71" i="2"/>
  <c r="D69" i="2" s="1"/>
  <c r="D70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D68" i="2"/>
  <c r="D66" i="2" s="1"/>
  <c r="D67" i="2"/>
  <c r="P66" i="2"/>
  <c r="O66" i="2"/>
  <c r="N66" i="2"/>
  <c r="M66" i="2"/>
  <c r="L66" i="2"/>
  <c r="K66" i="2"/>
  <c r="J66" i="2"/>
  <c r="I66" i="2"/>
  <c r="H66" i="2"/>
  <c r="G66" i="2"/>
  <c r="F66" i="2"/>
  <c r="E66" i="2"/>
  <c r="C66" i="2"/>
  <c r="B66" i="2"/>
  <c r="D65" i="2"/>
  <c r="D64" i="2"/>
  <c r="D63" i="2"/>
  <c r="D61" i="2" s="1"/>
  <c r="D62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D60" i="2"/>
  <c r="D59" i="2"/>
  <c r="D58" i="2"/>
  <c r="D57" i="2"/>
  <c r="D56" i="2"/>
  <c r="D55" i="2"/>
  <c r="D54" i="2"/>
  <c r="D53" i="2"/>
  <c r="D52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D50" i="2"/>
  <c r="D49" i="2"/>
  <c r="D48" i="2"/>
  <c r="D47" i="2"/>
  <c r="D46" i="2"/>
  <c r="D45" i="2"/>
  <c r="D44" i="2"/>
  <c r="P43" i="2"/>
  <c r="P73" i="2" s="1"/>
  <c r="P84" i="2" s="1"/>
  <c r="O43" i="2"/>
  <c r="N43" i="2"/>
  <c r="M43" i="2"/>
  <c r="M73" i="2" s="1"/>
  <c r="L43" i="2"/>
  <c r="L73" i="2" s="1"/>
  <c r="L84" i="2" s="1"/>
  <c r="K43" i="2"/>
  <c r="J43" i="2"/>
  <c r="I43" i="2"/>
  <c r="I73" i="2" s="1"/>
  <c r="H43" i="2"/>
  <c r="H73" i="2" s="1"/>
  <c r="H84" i="2" s="1"/>
  <c r="G43" i="2"/>
  <c r="F43" i="2"/>
  <c r="E43" i="2"/>
  <c r="E73" i="2" s="1"/>
  <c r="C43" i="2"/>
  <c r="B43" i="2"/>
  <c r="D42" i="2"/>
  <c r="D41" i="2"/>
  <c r="D40" i="2"/>
  <c r="D39" i="2"/>
  <c r="D38" i="2"/>
  <c r="D37" i="2"/>
  <c r="D36" i="2"/>
  <c r="P35" i="2"/>
  <c r="O35" i="2"/>
  <c r="N35" i="2"/>
  <c r="M35" i="2"/>
  <c r="L35" i="2"/>
  <c r="K35" i="2"/>
  <c r="J35" i="2"/>
  <c r="I35" i="2"/>
  <c r="H35" i="2"/>
  <c r="G35" i="2"/>
  <c r="F35" i="2"/>
  <c r="E35" i="2"/>
  <c r="C35" i="2"/>
  <c r="B35" i="2"/>
  <c r="D34" i="2"/>
  <c r="D33" i="2"/>
  <c r="D32" i="2"/>
  <c r="D31" i="2"/>
  <c r="D30" i="2"/>
  <c r="D29" i="2"/>
  <c r="D28" i="2"/>
  <c r="D27" i="2"/>
  <c r="D26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D24" i="2"/>
  <c r="D23" i="2"/>
  <c r="D22" i="2"/>
  <c r="D21" i="2"/>
  <c r="D20" i="2"/>
  <c r="D19" i="2"/>
  <c r="D18" i="2"/>
  <c r="D17" i="2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D14" i="2"/>
  <c r="D13" i="2"/>
  <c r="D12" i="2"/>
  <c r="D11" i="2"/>
  <c r="D10" i="2"/>
  <c r="P9" i="2"/>
  <c r="O9" i="2"/>
  <c r="O73" i="2" s="1"/>
  <c r="O84" i="2" s="1"/>
  <c r="N9" i="2"/>
  <c r="N73" i="2" s="1"/>
  <c r="N84" i="2" s="1"/>
  <c r="M9" i="2"/>
  <c r="L9" i="2"/>
  <c r="K9" i="2"/>
  <c r="K73" i="2" s="1"/>
  <c r="K84" i="2" s="1"/>
  <c r="J9" i="2"/>
  <c r="J73" i="2" s="1"/>
  <c r="J84" i="2" s="1"/>
  <c r="I9" i="2"/>
  <c r="H9" i="2"/>
  <c r="G9" i="2"/>
  <c r="G73" i="2" s="1"/>
  <c r="G84" i="2" s="1"/>
  <c r="F9" i="2"/>
  <c r="E9" i="2"/>
  <c r="C9" i="2"/>
  <c r="C73" i="2" s="1"/>
  <c r="C84" i="2" s="1"/>
  <c r="B9" i="2"/>
  <c r="B73" i="2" s="1"/>
  <c r="B84" i="2" s="1"/>
  <c r="D69" i="3" l="1"/>
  <c r="D61" i="3"/>
  <c r="D51" i="3"/>
  <c r="D43" i="3"/>
  <c r="D25" i="3"/>
  <c r="G73" i="3"/>
  <c r="G84" i="3" s="1"/>
  <c r="F84" i="3"/>
  <c r="H84" i="3"/>
  <c r="L84" i="3"/>
  <c r="P84" i="3"/>
  <c r="K84" i="3"/>
  <c r="O84" i="3"/>
  <c r="D74" i="3"/>
  <c r="D83" i="3"/>
  <c r="F74" i="3"/>
  <c r="D51" i="2"/>
  <c r="D43" i="2"/>
  <c r="D35" i="2"/>
  <c r="D25" i="2"/>
  <c r="D15" i="2"/>
  <c r="F73" i="2"/>
  <c r="F84" i="2" s="1"/>
  <c r="D9" i="2"/>
  <c r="D74" i="2"/>
  <c r="D83" i="2"/>
  <c r="E84" i="2"/>
  <c r="M84" i="2"/>
  <c r="E83" i="2"/>
  <c r="E74" i="2"/>
  <c r="I84" i="2"/>
  <c r="F83" i="2"/>
  <c r="D71" i="1"/>
  <c r="D72" i="1"/>
  <c r="D70" i="1"/>
  <c r="D68" i="1"/>
  <c r="D67" i="1"/>
  <c r="D63" i="1"/>
  <c r="D64" i="1"/>
  <c r="D65" i="1"/>
  <c r="D62" i="1"/>
  <c r="D53" i="1"/>
  <c r="D54" i="1"/>
  <c r="D55" i="1"/>
  <c r="D56" i="1"/>
  <c r="D57" i="1"/>
  <c r="D58" i="1"/>
  <c r="D59" i="1"/>
  <c r="D60" i="1"/>
  <c r="D52" i="1"/>
  <c r="D45" i="1"/>
  <c r="D46" i="1"/>
  <c r="D47" i="1"/>
  <c r="D48" i="1"/>
  <c r="D49" i="1"/>
  <c r="D50" i="1"/>
  <c r="D44" i="1"/>
  <c r="D37" i="1"/>
  <c r="D38" i="1"/>
  <c r="D39" i="1"/>
  <c r="D40" i="1"/>
  <c r="D41" i="1"/>
  <c r="D42" i="1"/>
  <c r="D36" i="1"/>
  <c r="D27" i="1"/>
  <c r="D28" i="1"/>
  <c r="D29" i="1"/>
  <c r="D30" i="1"/>
  <c r="D31" i="1"/>
  <c r="D32" i="1"/>
  <c r="D33" i="1"/>
  <c r="D34" i="1"/>
  <c r="D26" i="1"/>
  <c r="D17" i="1"/>
  <c r="D18" i="1"/>
  <c r="D19" i="1"/>
  <c r="D20" i="1"/>
  <c r="D21" i="1"/>
  <c r="D22" i="1"/>
  <c r="D23" i="1"/>
  <c r="D24" i="1"/>
  <c r="D16" i="1"/>
  <c r="D11" i="1"/>
  <c r="D12" i="1"/>
  <c r="D13" i="1"/>
  <c r="D14" i="1"/>
  <c r="D10" i="1"/>
  <c r="D73" i="3" l="1"/>
  <c r="D84" i="3" s="1"/>
  <c r="D73" i="2"/>
  <c r="D84" i="2" s="1"/>
  <c r="O83" i="1"/>
  <c r="N83" i="1"/>
  <c r="K83" i="1"/>
  <c r="J83" i="1"/>
  <c r="D82" i="1"/>
  <c r="D81" i="1" s="1"/>
  <c r="E81" i="1"/>
  <c r="C81" i="1"/>
  <c r="D80" i="1"/>
  <c r="D79" i="1"/>
  <c r="D78" i="1" s="1"/>
  <c r="P78" i="1"/>
  <c r="P83" i="1" s="1"/>
  <c r="O78" i="1"/>
  <c r="N78" i="1"/>
  <c r="M78" i="1"/>
  <c r="M83" i="1" s="1"/>
  <c r="L78" i="1"/>
  <c r="L83" i="1" s="1"/>
  <c r="K78" i="1"/>
  <c r="J78" i="1"/>
  <c r="I78" i="1"/>
  <c r="I83" i="1" s="1"/>
  <c r="H78" i="1"/>
  <c r="H83" i="1" s="1"/>
  <c r="G78" i="1"/>
  <c r="F78" i="1"/>
  <c r="E78" i="1"/>
  <c r="C78" i="1"/>
  <c r="E77" i="1"/>
  <c r="E75" i="1" s="1"/>
  <c r="D77" i="1"/>
  <c r="E76" i="1"/>
  <c r="D76" i="1" s="1"/>
  <c r="D75" i="1" s="1"/>
  <c r="G75" i="1"/>
  <c r="G83" i="1" s="1"/>
  <c r="F75" i="1"/>
  <c r="F74" i="1" s="1"/>
  <c r="C75" i="1"/>
  <c r="G74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P73" i="1" s="1"/>
  <c r="P84" i="1" s="1"/>
  <c r="O25" i="1"/>
  <c r="N25" i="1"/>
  <c r="M25" i="1"/>
  <c r="M73" i="1" s="1"/>
  <c r="L25" i="1"/>
  <c r="L73" i="1" s="1"/>
  <c r="L84" i="1" s="1"/>
  <c r="K25" i="1"/>
  <c r="J25" i="1"/>
  <c r="I25" i="1"/>
  <c r="I73" i="1" s="1"/>
  <c r="H25" i="1"/>
  <c r="H73" i="1" s="1"/>
  <c r="H84" i="1" s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N73" i="1" s="1"/>
  <c r="N84" i="1" s="1"/>
  <c r="M9" i="1"/>
  <c r="L9" i="1"/>
  <c r="K9" i="1"/>
  <c r="K73" i="1" s="1"/>
  <c r="K84" i="1" s="1"/>
  <c r="J9" i="1"/>
  <c r="J73" i="1" s="1"/>
  <c r="J84" i="1" s="1"/>
  <c r="I9" i="1"/>
  <c r="H9" i="1"/>
  <c r="G9" i="1"/>
  <c r="G73" i="1" s="1"/>
  <c r="G84" i="1" s="1"/>
  <c r="F9" i="1"/>
  <c r="F73" i="1" s="1"/>
  <c r="E9" i="1"/>
  <c r="D9" i="1"/>
  <c r="C9" i="1"/>
  <c r="C73" i="1" s="1"/>
  <c r="C84" i="1" s="1"/>
  <c r="B9" i="1"/>
  <c r="B73" i="1" s="1"/>
  <c r="B84" i="1" s="1"/>
  <c r="D73" i="1" l="1"/>
  <c r="D84" i="1" s="1"/>
  <c r="E73" i="1"/>
  <c r="E84" i="1" s="1"/>
  <c r="E83" i="1"/>
  <c r="E74" i="1"/>
  <c r="I84" i="1"/>
  <c r="M84" i="1"/>
  <c r="D83" i="1"/>
  <c r="D74" i="1"/>
  <c r="F83" i="1"/>
  <c r="F84" i="1" s="1"/>
</calcChain>
</file>

<file path=xl/sharedStrings.xml><?xml version="1.0" encoding="utf-8"?>
<sst xmlns="http://schemas.openxmlformats.org/spreadsheetml/2006/main" count="363" uniqueCount="126">
  <si>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</si>
  <si>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</si>
  <si>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</si>
  <si>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</si>
  <si>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</si>
  <si>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</si>
  <si>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</si>
  <si>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</si>
  <si>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</si>
  <si>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</si>
  <si>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</si>
  <si>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</si>
  <si>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</si>
  <si>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</si>
  <si>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</si>
  <si>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</si>
  <si>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</si>
  <si>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</si>
  <si>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</si>
  <si>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</si>
  <si>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</si>
  <si>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</si>
  <si>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</si>
  <si>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</si>
  <si>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</si>
  <si>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</si>
  <si>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</si>
  <si>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</si>
  <si>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</si>
  <si>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</si>
  <si>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</si>
  <si>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</si>
  <si>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</si>
  <si>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</si>
  <si>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</si>
  <si>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</si>
  <si>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</si>
  <si>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</si>
  <si>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</si>
  <si>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</si>
  <si>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</si>
  <si>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</si>
  <si>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</si>
  <si>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</si>
  <si>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</si>
  <si>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</si>
  <si>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</si>
  <si>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</si>
  <si>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</si>
  <si>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</si>
  <si>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</si>
  <si>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</si>
  <si>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</si>
  <si>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</si>
  <si>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</si>
  <si>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</si>
  <si>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</si>
  <si>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</si>
  <si>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</si>
  <si>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</si>
  <si>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</si>
  <si>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</si>
  <si>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</si>
  <si>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</si>
  <si>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</si>
  <si>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</si>
  <si>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</si>
  <si>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</si>
  <si>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</si>
  <si>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</si>
  <si>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</si>
  <si>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</si>
  <si>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</si>
  <si>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</si>
  <si>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</si>
  <si>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</si>
  <si>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</si>
  <si>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</si>
  <si>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</si>
  <si>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</si>
  <si>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</si>
  <si>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</si>
  <si>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</si>
  <si>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</si>
  <si>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</si>
  <si>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</si>
  <si>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</si>
  <si>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</si>
  <si>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</si>
  <si>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</si>
  <si>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</si>
  <si>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</si>
  <si>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</si>
  <si>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</si>
  <si>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</si>
  <si>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</si>
  <si>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</si>
  <si>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</si>
  <si>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</si>
  <si>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</si>
  <si>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</si>
  <si>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 xml:space="preserve">     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</si>
  <si>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</si>
  <si>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</si>
  <si>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</si>
  <si>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</si>
  <si>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</si>
  <si>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</si>
  <si>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</si>
  <si>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</si>
  <si>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Fuente: [SIGEF]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</si>
  <si>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</si>
  <si>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</si>
  <si>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</si>
  <si>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_____________________________</t>
  </si>
  <si>
    <t>Fecha de registro: hasta el 31 de enero 2023</t>
  </si>
  <si>
    <t>Fecha de imputación: hasta el 31 de enero 2023</t>
  </si>
  <si>
    <t>4. Fecha de imputación: último día del mes analizado.</t>
  </si>
  <si>
    <t>5. Fecha de registro: el día 10 del mes siguiente al mes analizado.</t>
  </si>
  <si>
    <t>Fecha de registro: hasta el 28 de febrero 2023</t>
  </si>
  <si>
    <t>Fecha de imputación: hasta el 28 de febrero 2023</t>
  </si>
  <si>
    <t xml:space="preserve"> ___________________________</t>
  </si>
  <si>
    <t xml:space="preserve">Directora Financiera        </t>
  </si>
  <si>
    <t xml:space="preserve">Licda. Claudia Quiterio       </t>
  </si>
  <si>
    <t>Fecha de registro: hasta el 31 de marzo 2023</t>
  </si>
  <si>
    <t>Fecha de imputación: hasta el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</si>
</sst>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838200</xdr:colOff>
      <xdr:row>0</xdr:row>
      <xdr:rowOff>124215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A6EA6F4A-B5E3-4399-8360-E2531565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24215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85724</xdr:colOff>
      <xdr:row>0</xdr:row>
      <xdr:rowOff>1</xdr:rowOff>
    </xdr:from>
    <xdr:to>
      <xdr:col>0</xdr:col>
      <xdr:colOff>2285999</xdr:colOff>
      <xdr:row>4</xdr:row>
      <xdr:rowOff>285751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2F5986A-937A-463F-8734-F76CD8BE53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"/>
          <a:ext cx="2200275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800100</xdr:colOff>
      <xdr:row>0</xdr:row>
      <xdr:rowOff>133350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7CE26CAD-593D-442C-834F-6F9D550C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133350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2695574</xdr:colOff>
      <xdr:row>4</xdr:row>
      <xdr:rowOff>257176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9354684-C528-4065-8F3F-5C952A409C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609851" cy="143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0</xdr:row>
      <xdr:rowOff>0</xdr:rowOff>
    </xdr:from>
    <xdr:ext cx="16192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F34C447D-B01F-4039-AB2D-34A0A099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0"/>
          <a:ext cx="16192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2590800</xdr:colOff>
      <xdr:row>5</xdr:row>
      <xdr:rowOff>38100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EFAF60F-AAC6-4EBD-BAE8-BF779EDB85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505077" cy="15144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"/>
  <sheetViews>
    <sheetView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5" width="18" style="15" customWidth="1"/>
    <col min="6" max="6" width="12.85546875" style="15" hidden="1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0.28515625" style="15" hidden="1" customWidth="1"/>
    <col min="16" max="16" width="0.7109375" style="15" hidden="1" customWidth="1"/>
    <col min="17" max="23" width="5" style="15" bestFit="1" customWidth="1"/>
    <col min="24" max="16384" width="8" style="15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3</v>
      </c>
      <c r="B4" s="44"/>
      <c r="C4" s="44"/>
      <c r="D4" s="44"/>
      <c r="E4" s="44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8.75" x14ac:dyDescent="0.25">
      <c r="A6" s="4"/>
      <c r="B6" s="46" t="s">
        <v>5</v>
      </c>
      <c r="C6" s="46"/>
      <c r="D6" s="46" t="s">
        <v>6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18.75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23353784.719999999</v>
      </c>
      <c r="E9" s="14">
        <f t="shared" ref="E9:P9" si="0">SUM(E10:E14)</f>
        <v>23353784.719999999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19555540</v>
      </c>
      <c r="E10" s="17">
        <v>19555540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831000</v>
      </c>
      <c r="E11" s="17">
        <v>831000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2967244.72</v>
      </c>
      <c r="E14" s="17">
        <v>2967244.72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703320.96</v>
      </c>
      <c r="E15" s="14">
        <f t="shared" si="2"/>
        <v>703320.96</v>
      </c>
      <c r="F15" s="14">
        <f t="shared" si="2"/>
        <v>0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703320.96</v>
      </c>
      <c r="E16" s="17">
        <v>703320.96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0</v>
      </c>
      <c r="E21" s="17">
        <v>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0</v>
      </c>
      <c r="E23" s="17"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/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24057105.68</v>
      </c>
      <c r="E73" s="24">
        <f t="shared" si="17"/>
        <v>24057105.68</v>
      </c>
      <c r="F73" s="24">
        <f t="shared" si="17"/>
        <v>0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24057105.68</v>
      </c>
      <c r="E84" s="31">
        <f t="shared" ref="E84:P84" si="26">SUM(E73+E83)</f>
        <v>24057105.68</v>
      </c>
      <c r="F84" s="31">
        <f t="shared" si="26"/>
        <v>0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115</v>
      </c>
      <c r="B86" s="43"/>
      <c r="C86" s="43"/>
      <c r="D86" s="32"/>
    </row>
    <row r="87" spans="1:16" x14ac:dyDescent="0.25">
      <c r="A87" t="s">
        <v>116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101</v>
      </c>
      <c r="B97" s="37"/>
      <c r="C97" s="37"/>
      <c r="D97" s="48" t="s">
        <v>114</v>
      </c>
      <c r="E97" s="48"/>
      <c r="F97" s="38"/>
      <c r="G97" s="38"/>
      <c r="H97" s="3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48" t="s">
        <v>104</v>
      </c>
      <c r="E98" s="48"/>
      <c r="F98" s="37"/>
      <c r="H98" s="37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48" t="s">
        <v>106</v>
      </c>
      <c r="E99" s="48"/>
      <c r="F99" s="37"/>
      <c r="H99" s="37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38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0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0"/>
      <c r="G104" s="40"/>
      <c r="H104" s="40"/>
      <c r="I104" s="40"/>
      <c r="J104" s="40"/>
      <c r="K104" s="40"/>
      <c r="L104" s="40"/>
      <c r="M104" s="40"/>
    </row>
  </sheetData>
  <sheetProtection algorithmName="SHA-512" hashValue="AFgvPMhQKD2/9i+XJXe0Nt+HCoc58nkS9Vw32Gg17qsC551QEF5y4NXGz4nfQW6MMeg5EX1JhMl7eDtuqIEQ3A==" saltValue="vQKycbTgs1OnT/jz69yeIA==" spinCount="100000" sheet="1" formatCells="0" formatColumns="0" formatRows="0" insertColumns="0" insertRows="0" insertHyperlinks="0" deleteColumns="0" deleteRows="0" sort="0" autoFilter="0" pivotTables="0"/>
  <mergeCells count="21">
    <mergeCell ref="A104:E104"/>
    <mergeCell ref="D6:E6"/>
    <mergeCell ref="F6:G6"/>
    <mergeCell ref="H6:I6"/>
    <mergeCell ref="J6:K6"/>
    <mergeCell ref="A103:E103"/>
    <mergeCell ref="L6:M6"/>
    <mergeCell ref="A102:E102"/>
    <mergeCell ref="M99:P99"/>
    <mergeCell ref="M97:P97"/>
    <mergeCell ref="M98:P98"/>
    <mergeCell ref="N6:O6"/>
    <mergeCell ref="B6:C6"/>
    <mergeCell ref="D97:E97"/>
    <mergeCell ref="D98:E98"/>
    <mergeCell ref="D99:E99"/>
    <mergeCell ref="A1:E1"/>
    <mergeCell ref="A2:E2"/>
    <mergeCell ref="A3:E3"/>
    <mergeCell ref="A4:E4"/>
    <mergeCell ref="A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5ACE-8F36-40CE-AC44-FACC90A33E2E}">
  <dimension ref="A1:W104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6" width="18" style="15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6" t="s">
        <v>5</v>
      </c>
      <c r="C6" s="46"/>
      <c r="D6" s="50" t="s">
        <v>6</v>
      </c>
      <c r="E6" s="51"/>
      <c r="F6" s="52"/>
      <c r="G6" s="8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72556142.700000003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61476298</v>
      </c>
      <c r="E10" s="17">
        <v>19555540</v>
      </c>
      <c r="F10" s="17">
        <v>41920758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1733000</v>
      </c>
      <c r="E11" s="17">
        <v>831000</v>
      </c>
      <c r="F11" s="17">
        <v>902000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9346844.7000000011</v>
      </c>
      <c r="E14" s="17">
        <v>2967244.72</v>
      </c>
      <c r="F14" s="17">
        <v>6379599.9800000004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13632042.68</v>
      </c>
      <c r="E15" s="14">
        <f t="shared" si="2"/>
        <v>703320.96</v>
      </c>
      <c r="F15" s="14">
        <f t="shared" si="2"/>
        <v>12928721.720000001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4199642.68</v>
      </c>
      <c r="E16" s="17">
        <v>703320.96</v>
      </c>
      <c r="F16" s="17">
        <v>3496321.72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>
        <v>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9338000</v>
      </c>
      <c r="E21" s="17">
        <v>0</v>
      </c>
      <c r="F21" s="17">
        <v>9338000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94400</v>
      </c>
      <c r="E23" s="17">
        <v>0</v>
      </c>
      <c r="F23" s="17">
        <v>94400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>
        <v>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>
        <v>0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86188185.379999995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86188185.379999995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119</v>
      </c>
      <c r="B86" s="43"/>
      <c r="C86" s="43"/>
      <c r="D86" s="32"/>
    </row>
    <row r="87" spans="1:16" x14ac:dyDescent="0.25">
      <c r="A87" t="s">
        <v>120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48" t="s">
        <v>114</v>
      </c>
      <c r="F97" s="48"/>
      <c r="G97" s="38"/>
      <c r="H97" s="3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37"/>
      <c r="E98" s="48" t="s">
        <v>104</v>
      </c>
      <c r="F98" s="48"/>
      <c r="H98" s="37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37"/>
      <c r="E99" s="48" t="s">
        <v>106</v>
      </c>
      <c r="F99" s="48"/>
      <c r="H99" s="37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0"/>
      <c r="H104" s="40"/>
      <c r="I104" s="40"/>
      <c r="J104" s="40"/>
      <c r="K104" s="40"/>
      <c r="L104" s="40"/>
      <c r="M104" s="40"/>
    </row>
  </sheetData>
  <sheetProtection algorithmName="SHA-512" hashValue="gbNM/MsfD7taebi2bGEwg59kJYxJ9n8rq9zC7H2NX9Y0WvYm4SGqH/3p94HtI8KWKD2qY+0Aeoys+iQBrELkVg==" saltValue="Bav0UolLoxsUfiyaW5pzGg==" spinCount="100000" sheet="1" formatCells="0" formatColumns="0" formatRows="0" insertColumns="0" insertRows="0" insertHyperlinks="0" deleteColumns="0" deleteRows="0" sort="0" autoFilter="0" pivotTables="0"/>
  <mergeCells count="20">
    <mergeCell ref="A104:F104"/>
    <mergeCell ref="D6:F6"/>
    <mergeCell ref="A1:F1"/>
    <mergeCell ref="A2:F2"/>
    <mergeCell ref="A3:F3"/>
    <mergeCell ref="A4:F4"/>
    <mergeCell ref="A5:F5"/>
    <mergeCell ref="E97:F97"/>
    <mergeCell ref="E98:F98"/>
    <mergeCell ref="E99:F99"/>
    <mergeCell ref="A102:F102"/>
    <mergeCell ref="M98:P98"/>
    <mergeCell ref="M99:P99"/>
    <mergeCell ref="A103:F103"/>
    <mergeCell ref="H6:I6"/>
    <mergeCell ref="J6:K6"/>
    <mergeCell ref="L6:M6"/>
    <mergeCell ref="N6:O6"/>
    <mergeCell ref="M97:P97"/>
    <mergeCell ref="B6:C6"/>
  </mergeCells>
  <pageMargins left="0.70866141732283472" right="0.70866141732283472" top="0.74803149606299213" bottom="0.74803149606299213" header="0.31496062992125984" footer="0.31496062992125984"/>
  <pageSetup scale="52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EF2B-7EB5-4DDE-959C-09401D8CE149}">
  <dimension ref="A1:W104"/>
  <sheetViews>
    <sheetView tabSelected="1" workbookViewId="0">
      <selection activeCell="A5" sqref="A5:G5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7" width="18" style="15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  <c r="G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  <c r="G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44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6" t="s">
        <v>5</v>
      </c>
      <c r="C6" s="46"/>
      <c r="D6" s="50" t="s">
        <v>6</v>
      </c>
      <c r="E6" s="51"/>
      <c r="F6" s="51"/>
      <c r="G6" s="52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109509578.84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92777886.180000007</v>
      </c>
      <c r="E10" s="17">
        <v>19555540</v>
      </c>
      <c r="F10" s="17">
        <v>41920758</v>
      </c>
      <c r="G10" s="17">
        <v>31301588.18</v>
      </c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2633000</v>
      </c>
      <c r="E11" s="17">
        <v>831000</v>
      </c>
      <c r="F11" s="17">
        <v>902000</v>
      </c>
      <c r="G11" s="17">
        <v>900000</v>
      </c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14098692.66</v>
      </c>
      <c r="E14" s="17">
        <v>2967244.72</v>
      </c>
      <c r="F14" s="17">
        <v>6379599.9800000004</v>
      </c>
      <c r="G14" s="17">
        <v>4751847.96</v>
      </c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18760645.620000001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6352978.5099999998</v>
      </c>
      <c r="E16" s="17">
        <v>703320.96</v>
      </c>
      <c r="F16" s="17">
        <v>3496321.72</v>
      </c>
      <c r="G16" s="17">
        <v>2153335.83</v>
      </c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1660454.69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75564.97</v>
      </c>
      <c r="E26" s="17">
        <v>0</v>
      </c>
      <c r="F26" s="17">
        <v>0</v>
      </c>
      <c r="G26" s="17">
        <v>75564.97</v>
      </c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148208</v>
      </c>
      <c r="E28" s="17">
        <v>0</v>
      </c>
      <c r="F28" s="17">
        <v>0</v>
      </c>
      <c r="G28" s="17">
        <v>148208</v>
      </c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37000.99</v>
      </c>
      <c r="E32" s="17">
        <v>0</v>
      </c>
      <c r="F32" s="17">
        <v>0</v>
      </c>
      <c r="G32" s="17">
        <v>37000.99</v>
      </c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843239.33</v>
      </c>
      <c r="E34" s="17">
        <v>0</v>
      </c>
      <c r="F34" s="17">
        <v>0</v>
      </c>
      <c r="G34" s="17">
        <v>843239.33</v>
      </c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130005373.15000001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130005373.15000001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124</v>
      </c>
      <c r="B86" s="43"/>
      <c r="C86" s="43"/>
      <c r="D86" s="32"/>
    </row>
    <row r="87" spans="1:16" x14ac:dyDescent="0.25">
      <c r="A87" t="s">
        <v>125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53" t="s">
        <v>114</v>
      </c>
      <c r="F97" s="53"/>
      <c r="G97" s="53"/>
      <c r="H97" s="3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37"/>
      <c r="E98" s="53" t="s">
        <v>123</v>
      </c>
      <c r="F98" s="53"/>
      <c r="G98" s="53"/>
      <c r="H98" s="37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37"/>
      <c r="E99" s="53" t="s">
        <v>122</v>
      </c>
      <c r="F99" s="53"/>
      <c r="G99" s="53"/>
      <c r="H99" s="37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47"/>
      <c r="H102" s="38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9"/>
      <c r="H103" s="40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9"/>
      <c r="H104" s="40"/>
      <c r="I104" s="40"/>
      <c r="J104" s="40"/>
      <c r="K104" s="40"/>
      <c r="L104" s="40"/>
      <c r="M104" s="40"/>
    </row>
  </sheetData>
  <sheetProtection algorithmName="SHA-512" hashValue="gReZNL9bMejOcYx0KZgvxgSrgzQeCv1BuA3F3wgAflrGuvUBTEeFBOqX598ftwfCTx4ukqwKU86lsnFZkBczQw==" saltValue="RMwZu3M1HIxVyv/QLICabw==" spinCount="100000" sheet="1" formatCells="0" formatColumns="0" formatRows="0" insertColumns="0" insertRows="0" insertHyperlinks="0" deleteColumns="0" deleteRows="0" sort="0" autoFilter="0" pivotTables="0"/>
  <mergeCells count="20">
    <mergeCell ref="B6:C6"/>
    <mergeCell ref="D6:G6"/>
    <mergeCell ref="H6:I6"/>
    <mergeCell ref="J6:K6"/>
    <mergeCell ref="L6:M6"/>
    <mergeCell ref="N6:O6"/>
    <mergeCell ref="M97:P97"/>
    <mergeCell ref="A102:G102"/>
    <mergeCell ref="A103:G103"/>
    <mergeCell ref="A104:G104"/>
    <mergeCell ref="E97:G97"/>
    <mergeCell ref="M98:P98"/>
    <mergeCell ref="M99:P99"/>
    <mergeCell ref="E98:G98"/>
    <mergeCell ref="E99:G99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PPTO. DEV. ENERO 2023</vt:lpstr>
      <vt:lpstr>PPTO. DEV. FEBRERO 2023</vt:lpstr>
      <vt:lpstr>PPTO. DEV. MARZO 2023</vt:lpstr>
      <vt:lpstr>'PPTO. DEV. FEBRERO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2023-03-02T13:56:25Z</cp:lastPrinted>
  <dcterms:created xsi:type="dcterms:W3CDTF">2015-06-05T18:19:34Z</dcterms:created>
  <dcterms:modified xsi:type="dcterms:W3CDTF">2023-04-05T16:10:04Z</dcterms:modified>
</cp:coreProperties>
</file>